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2014-2015" sheetId="1" r:id="rId1"/>
    <sheet name="2013" sheetId="2" r:id="rId2"/>
  </sheets>
  <definedNames>
    <definedName name="_xlnm.Print_Area" localSheetId="1">'2013'!$A$1:$E$69</definedName>
    <definedName name="_xlnm.Print_Area" localSheetId="0">'2014-2015'!$A$1:$F$65</definedName>
  </definedNames>
  <calcPr fullCalcOnLoad="1"/>
</workbook>
</file>

<file path=xl/sharedStrings.xml><?xml version="1.0" encoding="utf-8"?>
<sst xmlns="http://schemas.openxmlformats.org/spreadsheetml/2006/main" count="171" uniqueCount="100">
  <si>
    <t>Код</t>
  </si>
  <si>
    <t>Наименование  доходов</t>
  </si>
  <si>
    <t>Сумма</t>
  </si>
  <si>
    <t>1 00 00000 00 0000 000</t>
  </si>
  <si>
    <t>НАЛОГОВЫЕ И НЕНАЛОГОВЫЕ ДОХОДЫ</t>
  </si>
  <si>
    <t>1 01 02000 01 0000 110</t>
  </si>
  <si>
    <t>Налог на доходы физических лиц</t>
  </si>
  <si>
    <t>1 05 00000 00 0000 000</t>
  </si>
  <si>
    <t>НАЛОГИ НА СОВОКУПНЫЙ ДОХОД</t>
  </si>
  <si>
    <t>1 05 02000 02 0000 110</t>
  </si>
  <si>
    <t>Единый налог на вмененный доход для отдельных видов деятельности</t>
  </si>
  <si>
    <t>1 05 03000 01 0000 110</t>
  </si>
  <si>
    <t>Единый сельскохозяйственный налог</t>
  </si>
  <si>
    <t>1 01 01000 00 0000 110</t>
  </si>
  <si>
    <t>НАЛОГИ НА ПРИБЫЛЬ, ДОХОДЫ</t>
  </si>
  <si>
    <t>1 07 00000 00 0000 000</t>
  </si>
  <si>
    <t>НАЛОГИ, СБОРЫ И РЕГУЛЯРНЫЕ ПЛАТЕЖИ ЗА ПОЛЬЗОВАНИЕ ПРИРОДНЫМИ РЕСУРСАМИ</t>
  </si>
  <si>
    <t>Налог на добычу полезных ископаемых</t>
  </si>
  <si>
    <t>1 07 01000 01 0000 110</t>
  </si>
  <si>
    <t>Налог на добычуобщераспространенных  полезных ископаемых</t>
  </si>
  <si>
    <t>1 07 01020 01 0000 110</t>
  </si>
  <si>
    <t>1 08 00000 00 0000 000</t>
  </si>
  <si>
    <t>ГОСУДАРСТВЕННАЯ ПОШЛИНА</t>
  </si>
  <si>
    <t>1 08 03000 01 0000 110</t>
  </si>
  <si>
    <t>Государственная пошлина по делам, рассматриваемым в судах общей юрисдикции, мировыми судьями</t>
  </si>
  <si>
    <t>1 08 03010 01 0000 110</t>
  </si>
  <si>
    <t>Государственная пошлина по делам, рассматриваемым в судах общей юрисдикции, мировыми судьями ( за исключением Верховного суда Российской Федерации)</t>
  </si>
  <si>
    <t>1 11 00000 00 0000 000</t>
  </si>
  <si>
    <t>ДОХОДЫ ОТ ИСПОЛЬЗОВАНИЯ ИМУЩЕСТВА, НАХОДЯЩЕГОСЯ В ГОСУДАРСТВЕННОЙ И МУНИЦИПАЛЬНОЙ СОБСТВЕННОСТИ</t>
  </si>
  <si>
    <t>1 11 05000 00 0000 120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</si>
  <si>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</si>
  <si>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1 11 05010 00 0000 120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</si>
  <si>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</si>
  <si>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</si>
  <si>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1 11 05030 00 0000 120</t>
  </si>
  <si>
    <t>Доходы от сдачи в аренду имущества, находящегося в оперативном управлении органов  государственнй власти, органов местного самоуправления,государственных внебюджетных фондов и созданных ими учреждений (за исключением имущества автономных учреждений)</t>
  </si>
  <si>
    <t>1 11 05035 05 0000 120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</si>
  <si>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автономных учреждений)</t>
  </si>
  <si>
    <t>1 12 00000 00 0000 000</t>
  </si>
  <si>
    <t>ПЛАТЕЖИ ПРИ ПОЛЬЗОВАНИИ ПРИРОДНЫМИ РЕСУРСАМИ</t>
  </si>
  <si>
    <t>1 12 01000 01 0000 120</t>
  </si>
  <si>
    <t>Плата за негативное воздействие на окружающую среду</t>
  </si>
  <si>
    <t>1 14 00000 00 0000 000</t>
  </si>
  <si>
    <t>ДОХОДЫ ОТ ПРОДАЖИ МАТЕРИАЛЬНЫХ И НЕМАТЕРИАЛЬНЫХ АКТИВОВ</t>
  </si>
  <si>
    <t>1 14 06000 00 0000 430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</si>
  <si>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</si>
  <si>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1 14 06014 10 0000 430</t>
  </si>
  <si>
    <t>Доходы от продажи земельных участков,  государственная собственность на которые не разграничена и которые расположены в границах поселений</t>
  </si>
  <si>
    <t>1 16 00000 00 0000 000</t>
  </si>
  <si>
    <t>ШТРАФЫ, САНКЦИИ, ВОЗМЕЩЕНИЕ УЩЕРБА</t>
  </si>
  <si>
    <t>1 16 03000 00 0000 140</t>
  </si>
  <si>
    <t>Денежные взыскания (штрафы) за нарушение законодательства о налогах и сборах</t>
  </si>
  <si>
    <t>1 16 25000 01 0000 140</t>
  </si>
  <si>
    <t>Денежные взыскания (штрафы) за нарушение законодательства о недрах об особо охраняемых природных территориях, об охране и использовании животного мира, об экологической экспертизе, в  области охраны окружающей среды, земельного законодательства, лесного законодательства, водного законодательства</t>
  </si>
  <si>
    <t>1 16 28000 01 0000 140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</si>
  <si>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</si>
  <si>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1 16 90000 00 0000 140</t>
  </si>
  <si>
    <t>Прочие поступления от денежных взысканий (штрафов) и иных сумм в возмещение ущерба</t>
  </si>
  <si>
    <t>1 16 90050 05 0000 140</t>
  </si>
  <si>
    <t>( руб.)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</si>
  <si>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</si>
  <si>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</si>
  <si>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1 16 03010 01 0000 140</t>
  </si>
  <si>
    <t>1 16 03030 01 0000 140</t>
  </si>
  <si>
    <t>1 16 25050 01 0000 140</t>
  </si>
  <si>
    <t>Денежные взыскания (штрафы) за нарушение законодательства в области охраны окружающей среды</t>
  </si>
  <si>
    <t>ЗАДОЛЖЕННОСТЬ И ПЕРЕРАСЧЕТЫ ПО ОТМЕНЕННЫМ НАЛОГАМ, СБОРАМ И ИНЫМ ОБЯЗАТЕЛЬНЫМ ПЛАТЕЖАМ</t>
  </si>
  <si>
    <t>1 09 00000 00 0000 000</t>
  </si>
  <si>
    <t>1 09 07000 00 0000 110</t>
  </si>
  <si>
    <t>Прочие налоги и сборы (по отмененным налогам и сборам)</t>
  </si>
  <si>
    <t>1 09 07050 00 0000 110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</si>
  <si>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</si>
  <si>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</si>
  <si>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 xml:space="preserve">                             осуществляющими трудовую деятельность по</t>
  </si>
  <si>
    <t xml:space="preserve">                             найму  у  физических  лиц  на  основании</t>
  </si>
  <si>
    <t xml:space="preserve">                             патента</t>
  </si>
  <si>
    <t>Налог  на  доходы   физических   лиц   с доходов, полученных физическими  лицами,являющимися   иностранными   гражданами,осуществляющими трудовую деятельность по найму  у  физических  лиц  на  основании патента</t>
  </si>
  <si>
    <t xml:space="preserve">  1 01 02070 01 0000 110 </t>
  </si>
  <si>
    <t>1 01 02020 01 0000 110</t>
  </si>
  <si>
    <t>Налог  на  доходы   физических   лиц   с доходов, облагаемых по налоговой ставке, установленной  пунктом  1   статьи  224 Налогового кодекса Российской Федерации</t>
  </si>
  <si>
    <t>1 09 07053 05 0000 110</t>
  </si>
  <si>
    <t>1 11 05013 10 0000 120</t>
  </si>
  <si>
    <t xml:space="preserve">                                                              к решению от "__" ______ 2012г. №</t>
  </si>
  <si>
    <t xml:space="preserve">                  "О районном бюджете на 2013 год и на плановый период                                                                            2014 и 2015 годов"</t>
  </si>
  <si>
    <t xml:space="preserve">                  "О районном бюджете на 2013 год и на плановый период                                                                           2014 и 2015 годов"</t>
  </si>
  <si>
    <t xml:space="preserve">Доходы районного бюджета, за исключением безвозмездных поступлений, на 2013 год </t>
  </si>
  <si>
    <t xml:space="preserve">Доходы районного бюджета, за исключением безвозмездных поступлений, на плановый период   2014 и 2015 годов" </t>
  </si>
  <si>
    <t>2014год</t>
  </si>
  <si>
    <t>2015год</t>
  </si>
  <si>
    <t>Прочие налоги и сборы, мобилизуемые на территориях муниципальных районов.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</si>
  <si>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</si>
  <si>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1 01 02040 01 0000 110</t>
  </si>
  <si>
    <t>1 01 02010 01 0000 110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</si>
  <si>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</si>
  <si>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№ 6</t>
  </si>
  <si>
    <t>Приложение № 5</t>
  </si>
  <si>
    <t>1 16 25010 01 0000 140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</si>
  <si>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</si>
  <si>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 недрах.</t>
  </si>
  <si>
    <t xml:space="preserve">                                                              к решению от "11" декабря  2012г. №73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</si>
</sst>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/>
    </xf>
    <xf numFmtId="0" fontId="2" fillId="0" borderId="1" xfId="17" applyFont="1" applyBorder="1" applyAlignment="1">
      <alignment wrapText="1"/>
      <protection/>
    </xf>
    <xf numFmtId="49" fontId="2" fillId="0" borderId="1" xfId="17" applyNumberFormat="1" applyFont="1" applyBorder="1" applyAlignment="1">
      <alignment/>
      <protection/>
    </xf>
    <xf numFmtId="0" fontId="6" fillId="0" borderId="0" xfId="0" applyFont="1" applyAlignment="1">
      <alignment/>
    </xf>
    <xf numFmtId="0" fontId="3" fillId="0" borderId="1" xfId="17" applyFont="1" applyBorder="1" applyAlignment="1">
      <alignment wrapText="1"/>
      <protection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/>
    </xf>
    <xf numFmtId="0" fontId="8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justify" wrapText="1"/>
    </xf>
    <xf numFmtId="0" fontId="8" fillId="0" borderId="2" xfId="0" applyFont="1" applyBorder="1" applyAlignment="1">
      <alignment/>
    </xf>
    <xf numFmtId="0" fontId="10" fillId="0" borderId="1" xfId="17" applyFont="1" applyBorder="1" applyAlignment="1">
      <alignment wrapText="1"/>
      <protection/>
    </xf>
    <xf numFmtId="0" fontId="8" fillId="0" borderId="1" xfId="17" applyFont="1" applyBorder="1" applyAlignment="1">
      <alignment wrapText="1"/>
      <protection/>
    </xf>
    <xf numFmtId="3" fontId="2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2" fontId="1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view="pageBreakPreview" zoomScale="75" zoomScaleNormal="75" zoomScaleSheetLayoutView="75" workbookViewId="0" topLeftCell="A1">
      <selection activeCell="B2" sqref="B2:D2"/>
    </sheetView>
  </sheetViews>
  <sheetFormatPr defaultColWidth="9.00390625" defaultRowHeight="12.75"/>
  <cols>
    <col min="1" max="1" width="30.875" style="0" customWidth="1"/>
    <col min="2" max="2" width="60.375" style="0" customWidth="1"/>
    <col min="4" max="4" width="18.125" style="0" customWidth="1"/>
  </cols>
  <sheetData>
    <row r="1" spans="1:4" ht="18.75">
      <c r="A1" s="7"/>
      <c r="B1" s="17"/>
      <c r="C1" s="40" t="s">
        <v>94</v>
      </c>
      <c r="D1" s="40"/>
    </row>
    <row r="2" spans="1:4" ht="18.75">
      <c r="A2" s="7"/>
      <c r="B2" s="41" t="s">
        <v>99</v>
      </c>
      <c r="C2" s="41"/>
      <c r="D2" s="41"/>
    </row>
    <row r="3" spans="1:4" ht="43.5" customHeight="1">
      <c r="A3" s="7"/>
      <c r="B3" s="42" t="s">
        <v>84</v>
      </c>
      <c r="C3" s="42"/>
      <c r="D3" s="42"/>
    </row>
    <row r="4" spans="1:4" ht="18.75">
      <c r="A4" s="7"/>
      <c r="B4" s="7"/>
      <c r="C4" s="7"/>
      <c r="D4" s="7"/>
    </row>
    <row r="5" spans="1:6" ht="39" customHeight="1">
      <c r="A5" s="43" t="s">
        <v>86</v>
      </c>
      <c r="B5" s="44"/>
      <c r="C5" s="44"/>
      <c r="D5" s="44"/>
      <c r="E5" s="39"/>
      <c r="F5" s="39"/>
    </row>
    <row r="6" spans="1:4" ht="18.75">
      <c r="A6" s="7"/>
      <c r="B6" s="8"/>
      <c r="C6" s="8"/>
      <c r="D6" s="8"/>
    </row>
    <row r="7" spans="1:4" ht="18.75" hidden="1">
      <c r="A7" s="7"/>
      <c r="B7" s="8"/>
      <c r="C7" s="8"/>
      <c r="D7" s="8"/>
    </row>
    <row r="8" spans="1:6" ht="18.75">
      <c r="A8" s="7"/>
      <c r="B8" s="7"/>
      <c r="C8" s="7"/>
      <c r="F8" s="7" t="s">
        <v>59</v>
      </c>
    </row>
    <row r="9" spans="1:6" ht="18.75">
      <c r="A9" s="15" t="s">
        <v>0</v>
      </c>
      <c r="B9" s="15" t="s">
        <v>1</v>
      </c>
      <c r="C9" s="49" t="s">
        <v>2</v>
      </c>
      <c r="D9" s="50"/>
      <c r="E9" s="51"/>
      <c r="F9" s="52"/>
    </row>
    <row r="10" spans="1:6" ht="18.75">
      <c r="A10" s="15"/>
      <c r="B10" s="20"/>
      <c r="C10" s="53" t="s">
        <v>87</v>
      </c>
      <c r="D10" s="54"/>
      <c r="E10" s="55" t="s">
        <v>88</v>
      </c>
      <c r="F10" s="56"/>
    </row>
    <row r="11" spans="1:6" ht="26.25" customHeight="1">
      <c r="A11" s="5" t="s">
        <v>3</v>
      </c>
      <c r="B11" s="21" t="s">
        <v>4</v>
      </c>
      <c r="C11" s="45">
        <f>C12+C15+C18+C25+C28+C34+C36+C42+C44+C47+C65</f>
        <v>12195000</v>
      </c>
      <c r="D11" s="46"/>
      <c r="E11" s="45">
        <f>E12+E15+E18+E25+E28+E34+E36+E42+E44+E47+E65</f>
        <v>13039200</v>
      </c>
      <c r="F11" s="46"/>
    </row>
    <row r="12" spans="1:6" ht="18.75">
      <c r="A12" s="14" t="s">
        <v>13</v>
      </c>
      <c r="B12" s="22" t="s">
        <v>14</v>
      </c>
      <c r="C12" s="47">
        <f>SUM(C13:D14)</f>
        <v>9598100</v>
      </c>
      <c r="D12" s="47"/>
      <c r="E12" s="47">
        <f>SUM(E13:F14)</f>
        <v>10316800</v>
      </c>
      <c r="F12" s="47"/>
    </row>
    <row r="13" spans="1:6" ht="84" customHeight="1">
      <c r="A13" s="2" t="s">
        <v>92</v>
      </c>
      <c r="B13" s="37" t="s">
        <v>93</v>
      </c>
      <c r="C13" s="48">
        <v>9547000</v>
      </c>
      <c r="D13" s="48"/>
      <c r="E13" s="48">
        <v>10263100</v>
      </c>
      <c r="F13" s="48"/>
    </row>
    <row r="14" spans="1:6" ht="96.75" customHeight="1">
      <c r="A14" s="36" t="s">
        <v>91</v>
      </c>
      <c r="B14" s="32" t="s">
        <v>90</v>
      </c>
      <c r="C14" s="65">
        <v>51100</v>
      </c>
      <c r="D14" s="66"/>
      <c r="E14" s="65">
        <v>53700</v>
      </c>
      <c r="F14" s="66"/>
    </row>
    <row r="15" spans="1:21" ht="24.75" customHeight="1">
      <c r="A15" s="5" t="s">
        <v>7</v>
      </c>
      <c r="B15" s="24" t="s">
        <v>8</v>
      </c>
      <c r="C15" s="45">
        <f>SUM(C16:D17)</f>
        <v>1377300</v>
      </c>
      <c r="D15" s="45"/>
      <c r="E15" s="45">
        <f>SUM(E16:F17)</f>
        <v>1444000</v>
      </c>
      <c r="F15" s="45"/>
      <c r="M15" s="38"/>
      <c r="N15" s="39"/>
      <c r="O15" s="39"/>
      <c r="P15" s="39"/>
      <c r="Q15" s="39"/>
      <c r="R15" s="39"/>
      <c r="S15" s="39"/>
      <c r="T15" s="39"/>
      <c r="U15" s="39"/>
    </row>
    <row r="16" spans="1:21" ht="35.25" customHeight="1">
      <c r="A16" s="2" t="s">
        <v>9</v>
      </c>
      <c r="B16" s="25" t="s">
        <v>10</v>
      </c>
      <c r="C16" s="48">
        <v>1363000</v>
      </c>
      <c r="D16" s="48"/>
      <c r="E16" s="48">
        <v>1428400</v>
      </c>
      <c r="F16" s="48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9.5" customHeight="1">
      <c r="A17" s="2" t="s">
        <v>11</v>
      </c>
      <c r="B17" s="26" t="s">
        <v>12</v>
      </c>
      <c r="C17" s="48">
        <v>14300</v>
      </c>
      <c r="D17" s="48"/>
      <c r="E17" s="48">
        <v>15600</v>
      </c>
      <c r="F17" s="48"/>
      <c r="M17" s="39"/>
      <c r="N17" s="39"/>
      <c r="O17" s="39"/>
      <c r="P17" s="39"/>
      <c r="Q17" s="39"/>
      <c r="R17" s="39"/>
      <c r="S17" s="39"/>
      <c r="T17" s="39"/>
      <c r="U17" s="39"/>
    </row>
    <row r="18" spans="1:13" ht="21" customHeight="1" hidden="1">
      <c r="A18" s="5"/>
      <c r="B18" s="24"/>
      <c r="C18" s="57"/>
      <c r="D18" s="58"/>
      <c r="E18" s="57"/>
      <c r="F18" s="58"/>
      <c r="M18" s="18" t="s">
        <v>73</v>
      </c>
    </row>
    <row r="19" spans="1:13" ht="23.25" customHeight="1" hidden="1">
      <c r="A19" s="2"/>
      <c r="B19" s="26"/>
      <c r="C19" s="59"/>
      <c r="D19" s="59"/>
      <c r="E19" s="59"/>
      <c r="F19" s="59"/>
      <c r="M19" s="18" t="s">
        <v>74</v>
      </c>
    </row>
    <row r="20" spans="1:13" ht="60.75" customHeight="1" hidden="1">
      <c r="A20" s="2"/>
      <c r="B20" s="25"/>
      <c r="C20" s="59"/>
      <c r="D20" s="59"/>
      <c r="E20" s="59"/>
      <c r="F20" s="59"/>
      <c r="M20" s="18" t="s">
        <v>75</v>
      </c>
    </row>
    <row r="21" spans="1:6" ht="27" customHeight="1" hidden="1">
      <c r="A21" s="2"/>
      <c r="B21" s="27"/>
      <c r="C21" s="60"/>
      <c r="D21" s="60"/>
      <c r="E21" s="60"/>
      <c r="F21" s="60"/>
    </row>
    <row r="22" spans="1:6" ht="21.75" customHeight="1" hidden="1">
      <c r="A22" s="2"/>
      <c r="B22" s="26"/>
      <c r="C22" s="59"/>
      <c r="D22" s="59"/>
      <c r="E22" s="59"/>
      <c r="F22" s="59"/>
    </row>
    <row r="23" spans="1:6" ht="21.75" customHeight="1" hidden="1">
      <c r="A23" s="2"/>
      <c r="B23" s="26"/>
      <c r="C23" s="59"/>
      <c r="D23" s="59"/>
      <c r="E23" s="59"/>
      <c r="F23" s="59"/>
    </row>
    <row r="24" spans="1:6" ht="18.75" hidden="1">
      <c r="A24" s="2"/>
      <c r="B24" s="26"/>
      <c r="C24" s="61"/>
      <c r="D24" s="62"/>
      <c r="E24" s="61"/>
      <c r="F24" s="62"/>
    </row>
    <row r="25" spans="1:6" ht="42" customHeight="1">
      <c r="A25" s="4" t="s">
        <v>15</v>
      </c>
      <c r="B25" s="28" t="s">
        <v>16</v>
      </c>
      <c r="C25" s="45">
        <f>SUM(C26)</f>
        <v>18900</v>
      </c>
      <c r="D25" s="45"/>
      <c r="E25" s="45">
        <f>SUM(E26)</f>
        <v>19000</v>
      </c>
      <c r="F25" s="45"/>
    </row>
    <row r="26" spans="1:6" ht="18.75">
      <c r="A26" s="3" t="s">
        <v>18</v>
      </c>
      <c r="B26" s="26" t="s">
        <v>17</v>
      </c>
      <c r="C26" s="48">
        <f>SUM(C27)</f>
        <v>18900</v>
      </c>
      <c r="D26" s="48"/>
      <c r="E26" s="48">
        <f>SUM(E27)</f>
        <v>19000</v>
      </c>
      <c r="F26" s="48"/>
    </row>
    <row r="27" spans="1:6" ht="40.5" customHeight="1">
      <c r="A27" s="3" t="s">
        <v>20</v>
      </c>
      <c r="B27" s="25" t="s">
        <v>19</v>
      </c>
      <c r="C27" s="48">
        <v>18900</v>
      </c>
      <c r="D27" s="48"/>
      <c r="E27" s="48">
        <v>19000</v>
      </c>
      <c r="F27" s="48"/>
    </row>
    <row r="28" spans="1:6" ht="18.75">
      <c r="A28" s="4" t="s">
        <v>21</v>
      </c>
      <c r="B28" s="29" t="s">
        <v>22</v>
      </c>
      <c r="C28" s="45">
        <f>C29+C31</f>
        <v>170000</v>
      </c>
      <c r="D28" s="45"/>
      <c r="E28" s="45">
        <f>E29+E31</f>
        <v>178000</v>
      </c>
      <c r="F28" s="45"/>
    </row>
    <row r="29" spans="1:6" ht="36.75" customHeight="1">
      <c r="A29" s="3" t="s">
        <v>23</v>
      </c>
      <c r="B29" s="25" t="s">
        <v>24</v>
      </c>
      <c r="C29" s="48">
        <f>SUM(C30)</f>
        <v>170000</v>
      </c>
      <c r="D29" s="48"/>
      <c r="E29" s="48">
        <f>SUM(E30)</f>
        <v>178000</v>
      </c>
      <c r="F29" s="48"/>
    </row>
    <row r="30" spans="1:6" ht="63" customHeight="1">
      <c r="A30" s="3" t="s">
        <v>25</v>
      </c>
      <c r="B30" s="25" t="s">
        <v>26</v>
      </c>
      <c r="C30" s="48">
        <v>170000</v>
      </c>
      <c r="D30" s="48"/>
      <c r="E30" s="48">
        <v>178000</v>
      </c>
      <c r="F30" s="48"/>
    </row>
    <row r="31" spans="1:6" ht="63.75" customHeight="1" hidden="1">
      <c r="A31" s="3"/>
      <c r="B31" s="25"/>
      <c r="C31" s="48"/>
      <c r="D31" s="48"/>
      <c r="E31" s="48"/>
      <c r="F31" s="48"/>
    </row>
    <row r="32" spans="1:6" ht="164.25" customHeight="1" hidden="1">
      <c r="A32" s="3"/>
      <c r="B32" s="30"/>
      <c r="C32" s="48"/>
      <c r="D32" s="48"/>
      <c r="E32" s="48"/>
      <c r="F32" s="48"/>
    </row>
    <row r="33" spans="1:6" ht="18.75" hidden="1">
      <c r="A33" s="3"/>
      <c r="B33" s="30"/>
      <c r="C33" s="48"/>
      <c r="D33" s="48"/>
      <c r="E33" s="48"/>
      <c r="F33" s="48"/>
    </row>
    <row r="34" spans="1:6" ht="57.75" customHeight="1">
      <c r="A34" s="4" t="s">
        <v>67</v>
      </c>
      <c r="B34" s="28" t="s">
        <v>66</v>
      </c>
      <c r="C34" s="63">
        <f>C35</f>
        <v>600</v>
      </c>
      <c r="D34" s="64"/>
      <c r="E34" s="63">
        <f>E35</f>
        <v>0</v>
      </c>
      <c r="F34" s="64"/>
    </row>
    <row r="35" spans="1:6" ht="33.75" customHeight="1">
      <c r="A35" s="3" t="s">
        <v>80</v>
      </c>
      <c r="B35" s="30" t="s">
        <v>89</v>
      </c>
      <c r="C35" s="65">
        <v>600</v>
      </c>
      <c r="D35" s="66"/>
      <c r="E35" s="65"/>
      <c r="F35" s="66"/>
    </row>
    <row r="36" spans="1:6" ht="54.75" customHeight="1">
      <c r="A36" s="6" t="s">
        <v>27</v>
      </c>
      <c r="B36" s="28" t="s">
        <v>28</v>
      </c>
      <c r="C36" s="67">
        <f>SUM(C37)</f>
        <v>463800</v>
      </c>
      <c r="D36" s="67"/>
      <c r="E36" s="67">
        <f>SUM(E37)</f>
        <v>487000</v>
      </c>
      <c r="F36" s="67"/>
    </row>
    <row r="37" spans="1:6" ht="99.75" customHeight="1">
      <c r="A37" s="1" t="s">
        <v>29</v>
      </c>
      <c r="B37" s="25" t="s">
        <v>30</v>
      </c>
      <c r="C37" s="48">
        <f>C38+C40</f>
        <v>463800</v>
      </c>
      <c r="D37" s="48"/>
      <c r="E37" s="48">
        <f>E38+E40</f>
        <v>487000</v>
      </c>
      <c r="F37" s="48"/>
    </row>
    <row r="38" spans="1:6" ht="84.75" customHeight="1">
      <c r="A38" s="1" t="s">
        <v>31</v>
      </c>
      <c r="B38" s="25" t="s">
        <v>32</v>
      </c>
      <c r="C38" s="48">
        <f>SUM(C39)</f>
        <v>342000</v>
      </c>
      <c r="D38" s="48"/>
      <c r="E38" s="48">
        <f>SUM(E39)</f>
        <v>359100</v>
      </c>
      <c r="F38" s="48"/>
    </row>
    <row r="39" spans="1:6" ht="99" customHeight="1">
      <c r="A39" s="1" t="s">
        <v>81</v>
      </c>
      <c r="B39" s="31" t="s">
        <v>33</v>
      </c>
      <c r="C39" s="48">
        <v>342000</v>
      </c>
      <c r="D39" s="48"/>
      <c r="E39" s="48">
        <v>359100</v>
      </c>
      <c r="F39" s="48"/>
    </row>
    <row r="40" spans="1:6" ht="83.25" customHeight="1">
      <c r="A40" s="1" t="s">
        <v>34</v>
      </c>
      <c r="B40" s="25" t="s">
        <v>35</v>
      </c>
      <c r="C40" s="48">
        <f>SUM(C41)</f>
        <v>121800</v>
      </c>
      <c r="D40" s="48"/>
      <c r="E40" s="48">
        <f>SUM(E41)</f>
        <v>127900</v>
      </c>
      <c r="F40" s="48"/>
    </row>
    <row r="41" spans="1:6" ht="84" customHeight="1">
      <c r="A41" s="1" t="s">
        <v>36</v>
      </c>
      <c r="B41" s="25" t="s">
        <v>37</v>
      </c>
      <c r="C41" s="48">
        <v>121800</v>
      </c>
      <c r="D41" s="48"/>
      <c r="E41" s="48">
        <v>127900</v>
      </c>
      <c r="F41" s="48"/>
    </row>
    <row r="42" spans="1:6" ht="39" customHeight="1">
      <c r="A42" s="6" t="s">
        <v>38</v>
      </c>
      <c r="B42" s="28" t="s">
        <v>39</v>
      </c>
      <c r="C42" s="67">
        <f>SUM(C43)</f>
        <v>164500</v>
      </c>
      <c r="D42" s="67"/>
      <c r="E42" s="67">
        <f>SUM(E43)</f>
        <v>172700</v>
      </c>
      <c r="F42" s="67"/>
    </row>
    <row r="43" spans="1:6" ht="18.75">
      <c r="A43" s="1" t="s">
        <v>40</v>
      </c>
      <c r="B43" s="26" t="s">
        <v>41</v>
      </c>
      <c r="C43" s="48">
        <v>164500</v>
      </c>
      <c r="D43" s="48"/>
      <c r="E43" s="48">
        <v>172700</v>
      </c>
      <c r="F43" s="48"/>
    </row>
    <row r="44" spans="1:6" ht="36" customHeight="1">
      <c r="A44" s="6" t="s">
        <v>42</v>
      </c>
      <c r="B44" s="28" t="s">
        <v>43</v>
      </c>
      <c r="C44" s="67">
        <f>SUM(C45)</f>
        <v>17400</v>
      </c>
      <c r="D44" s="67"/>
      <c r="E44" s="67">
        <f>SUM(E45)</f>
        <v>18200</v>
      </c>
      <c r="F44" s="67"/>
    </row>
    <row r="45" spans="1:6" ht="54" customHeight="1">
      <c r="A45" s="1" t="s">
        <v>44</v>
      </c>
      <c r="B45" s="25" t="s">
        <v>45</v>
      </c>
      <c r="C45" s="48">
        <v>17400</v>
      </c>
      <c r="D45" s="48"/>
      <c r="E45" s="48">
        <v>18200</v>
      </c>
      <c r="F45" s="48"/>
    </row>
    <row r="46" spans="1:6" ht="62.25" customHeight="1">
      <c r="A46" s="1" t="s">
        <v>46</v>
      </c>
      <c r="B46" s="25" t="s">
        <v>47</v>
      </c>
      <c r="C46" s="48">
        <v>17400</v>
      </c>
      <c r="D46" s="48"/>
      <c r="E46" s="48">
        <v>18200</v>
      </c>
      <c r="F46" s="48"/>
    </row>
    <row r="47" spans="1:6" ht="19.5">
      <c r="A47" s="6" t="s">
        <v>48</v>
      </c>
      <c r="B47" s="29" t="s">
        <v>49</v>
      </c>
      <c r="C47" s="67">
        <f>C48+C54+C58+C60</f>
        <v>384400</v>
      </c>
      <c r="D47" s="67"/>
      <c r="E47" s="67">
        <f>E48+E54+E58+E60</f>
        <v>403500</v>
      </c>
      <c r="F47" s="67"/>
    </row>
    <row r="48" spans="1:6" ht="34.5" customHeight="1">
      <c r="A48" s="3" t="s">
        <v>50</v>
      </c>
      <c r="B48" s="23" t="s">
        <v>51</v>
      </c>
      <c r="C48" s="48">
        <f>SUM(C49:D50)</f>
        <v>6900</v>
      </c>
      <c r="D48" s="48"/>
      <c r="E48" s="48">
        <f>SUM(E49:F50)</f>
        <v>7200</v>
      </c>
      <c r="F48" s="48"/>
    </row>
    <row r="49" spans="1:6" ht="85.5" customHeight="1">
      <c r="A49" s="3" t="s">
        <v>62</v>
      </c>
      <c r="B49" s="32" t="s">
        <v>60</v>
      </c>
      <c r="C49" s="65">
        <v>5300</v>
      </c>
      <c r="D49" s="66"/>
      <c r="E49" s="65">
        <v>5500</v>
      </c>
      <c r="F49" s="66"/>
    </row>
    <row r="50" spans="1:6" ht="72.75" customHeight="1">
      <c r="A50" s="3" t="s">
        <v>63</v>
      </c>
      <c r="B50" s="32" t="s">
        <v>61</v>
      </c>
      <c r="C50" s="65">
        <v>1600</v>
      </c>
      <c r="D50" s="66"/>
      <c r="E50" s="65">
        <v>1700</v>
      </c>
      <c r="F50" s="66"/>
    </row>
    <row r="51" spans="1:6" ht="67.5" customHeight="1" hidden="1">
      <c r="A51" s="3"/>
      <c r="B51" s="23"/>
      <c r="C51" s="48"/>
      <c r="D51" s="48"/>
      <c r="E51" s="48"/>
      <c r="F51" s="48"/>
    </row>
    <row r="52" spans="1:6" ht="18.75" hidden="1">
      <c r="A52" s="3"/>
      <c r="B52" s="23"/>
      <c r="C52" s="48"/>
      <c r="D52" s="48"/>
      <c r="E52" s="48"/>
      <c r="F52" s="48"/>
    </row>
    <row r="53" spans="1:6" ht="96.75" customHeight="1" hidden="1">
      <c r="A53" s="3"/>
      <c r="B53" s="23"/>
      <c r="C53" s="65"/>
      <c r="D53" s="66"/>
      <c r="E53" s="65"/>
      <c r="F53" s="66"/>
    </row>
    <row r="54" spans="1:6" ht="97.5" customHeight="1">
      <c r="A54" s="3" t="s">
        <v>52</v>
      </c>
      <c r="B54" s="23" t="s">
        <v>53</v>
      </c>
      <c r="C54" s="48">
        <f>SUM(C55:D57)</f>
        <v>69100</v>
      </c>
      <c r="D54" s="48"/>
      <c r="E54" s="48">
        <f>SUM(E55:F57)</f>
        <v>72500</v>
      </c>
      <c r="F54" s="48"/>
    </row>
    <row r="55" spans="1:6" ht="33" customHeight="1">
      <c r="A55" s="3" t="s">
        <v>96</v>
      </c>
      <c r="B55" s="23" t="s">
        <v>98</v>
      </c>
      <c r="C55" s="65">
        <v>6600</v>
      </c>
      <c r="D55" s="66"/>
      <c r="E55" s="65">
        <v>6900</v>
      </c>
      <c r="F55" s="66"/>
    </row>
    <row r="56" spans="1:6" ht="18.75" hidden="1">
      <c r="A56" s="3"/>
      <c r="B56" s="23"/>
      <c r="C56" s="65"/>
      <c r="D56" s="66"/>
      <c r="E56" s="65"/>
      <c r="F56" s="66"/>
    </row>
    <row r="57" spans="1:6" ht="31.5">
      <c r="A57" s="3" t="s">
        <v>64</v>
      </c>
      <c r="B57" s="23" t="s">
        <v>65</v>
      </c>
      <c r="C57" s="65">
        <v>62500</v>
      </c>
      <c r="D57" s="66"/>
      <c r="E57" s="65">
        <v>65600</v>
      </c>
      <c r="F57" s="66"/>
    </row>
    <row r="58" spans="1:6" ht="66" customHeight="1">
      <c r="A58" s="3" t="s">
        <v>54</v>
      </c>
      <c r="B58" s="23" t="s">
        <v>55</v>
      </c>
      <c r="C58" s="48">
        <v>61600</v>
      </c>
      <c r="D58" s="48"/>
      <c r="E58" s="48">
        <v>64700</v>
      </c>
      <c r="F58" s="48"/>
    </row>
    <row r="59" spans="1:6" ht="63.75" customHeight="1" hidden="1">
      <c r="A59" s="3"/>
      <c r="B59" s="23"/>
      <c r="C59" s="48"/>
      <c r="D59" s="48"/>
      <c r="E59" s="48"/>
      <c r="F59" s="48"/>
    </row>
    <row r="60" spans="1:6" ht="40.5" customHeight="1">
      <c r="A60" s="3" t="s">
        <v>56</v>
      </c>
      <c r="B60" s="21" t="s">
        <v>57</v>
      </c>
      <c r="C60" s="48">
        <f>SUM(C61)</f>
        <v>246800</v>
      </c>
      <c r="D60" s="48"/>
      <c r="E60" s="48">
        <f>SUM(E61)</f>
        <v>259100</v>
      </c>
      <c r="F60" s="48"/>
    </row>
    <row r="61" spans="1:6" ht="30.75" customHeight="1">
      <c r="A61" s="3" t="s">
        <v>58</v>
      </c>
      <c r="B61" s="23" t="s">
        <v>57</v>
      </c>
      <c r="C61" s="48">
        <v>246800</v>
      </c>
      <c r="D61" s="48"/>
      <c r="E61" s="48">
        <v>259100</v>
      </c>
      <c r="F61" s="48"/>
    </row>
    <row r="62" spans="1:6" ht="18.75" hidden="1">
      <c r="A62" s="9"/>
      <c r="B62" s="33"/>
      <c r="C62" s="69"/>
      <c r="D62" s="69"/>
      <c r="E62" s="69"/>
      <c r="F62" s="69"/>
    </row>
    <row r="63" spans="1:6" ht="18.75" hidden="1">
      <c r="A63" s="1"/>
      <c r="B63" s="26"/>
      <c r="C63" s="70"/>
      <c r="D63" s="70"/>
      <c r="E63" s="70"/>
      <c r="F63" s="70"/>
    </row>
    <row r="64" spans="1:6" ht="77.25" customHeight="1" hidden="1">
      <c r="A64" s="11"/>
      <c r="B64" s="34"/>
      <c r="C64" s="71"/>
      <c r="D64" s="72"/>
      <c r="E64" s="71"/>
      <c r="F64" s="72"/>
    </row>
    <row r="65" spans="1:6" ht="53.25" customHeight="1" hidden="1">
      <c r="A65" s="11"/>
      <c r="B65" s="35"/>
      <c r="C65" s="68"/>
      <c r="D65" s="62"/>
      <c r="E65" s="68"/>
      <c r="F65" s="62"/>
    </row>
  </sheetData>
  <mergeCells count="118">
    <mergeCell ref="C14:D14"/>
    <mergeCell ref="E14:F14"/>
    <mergeCell ref="E65:F65"/>
    <mergeCell ref="E61:F61"/>
    <mergeCell ref="E62:F62"/>
    <mergeCell ref="E63:F63"/>
    <mergeCell ref="E64:F64"/>
    <mergeCell ref="E56:F56"/>
    <mergeCell ref="E58:F58"/>
    <mergeCell ref="E59:F59"/>
    <mergeCell ref="E60:F60"/>
    <mergeCell ref="E57:F57"/>
    <mergeCell ref="E51:F51"/>
    <mergeCell ref="E52:F52"/>
    <mergeCell ref="E54:F54"/>
    <mergeCell ref="E55:F55"/>
    <mergeCell ref="E53:F53"/>
    <mergeCell ref="E47:F47"/>
    <mergeCell ref="E48:F48"/>
    <mergeCell ref="E49:F49"/>
    <mergeCell ref="E50:F50"/>
    <mergeCell ref="E43:F43"/>
    <mergeCell ref="E44:F44"/>
    <mergeCell ref="E45:F45"/>
    <mergeCell ref="E46:F46"/>
    <mergeCell ref="E39:F39"/>
    <mergeCell ref="E40:F40"/>
    <mergeCell ref="E41:F41"/>
    <mergeCell ref="E42:F42"/>
    <mergeCell ref="E35:F35"/>
    <mergeCell ref="E36:F36"/>
    <mergeCell ref="E37:F37"/>
    <mergeCell ref="E38:F38"/>
    <mergeCell ref="E31:F31"/>
    <mergeCell ref="E32:F32"/>
    <mergeCell ref="E33:F33"/>
    <mergeCell ref="E34:F34"/>
    <mergeCell ref="E27:F27"/>
    <mergeCell ref="E28:F28"/>
    <mergeCell ref="E29:F29"/>
    <mergeCell ref="E30:F30"/>
    <mergeCell ref="E23:F23"/>
    <mergeCell ref="E24:F24"/>
    <mergeCell ref="E25:F25"/>
    <mergeCell ref="E26:F26"/>
    <mergeCell ref="E19:F19"/>
    <mergeCell ref="E20:F20"/>
    <mergeCell ref="E21:F21"/>
    <mergeCell ref="E22:F22"/>
    <mergeCell ref="E15:F15"/>
    <mergeCell ref="E16:F16"/>
    <mergeCell ref="E17:F17"/>
    <mergeCell ref="E18:F18"/>
    <mergeCell ref="C65:D65"/>
    <mergeCell ref="C61:D61"/>
    <mergeCell ref="C62:D62"/>
    <mergeCell ref="C63:D63"/>
    <mergeCell ref="C64:D64"/>
    <mergeCell ref="C56:D56"/>
    <mergeCell ref="C58:D58"/>
    <mergeCell ref="C59:D59"/>
    <mergeCell ref="C60:D60"/>
    <mergeCell ref="C57:D57"/>
    <mergeCell ref="C51:D51"/>
    <mergeCell ref="C52:D52"/>
    <mergeCell ref="C54:D54"/>
    <mergeCell ref="C55:D55"/>
    <mergeCell ref="C53:D53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E10:F10"/>
    <mergeCell ref="E11:F11"/>
    <mergeCell ref="E12:F12"/>
    <mergeCell ref="E13:F13"/>
    <mergeCell ref="M15:U17"/>
    <mergeCell ref="C1:D1"/>
    <mergeCell ref="B2:D2"/>
    <mergeCell ref="B3:D3"/>
    <mergeCell ref="A5:F5"/>
    <mergeCell ref="C11:D11"/>
    <mergeCell ref="C12:D12"/>
    <mergeCell ref="C13:D13"/>
    <mergeCell ref="C9:F9"/>
    <mergeCell ref="C10:D10"/>
  </mergeCells>
  <printOptions/>
  <pageMargins left="0.75" right="0.75" top="1" bottom="1" header="0.5" footer="0.5"/>
  <pageSetup horizontalDpi="600" verticalDpi="600" orientation="portrait" paperSize="9" scale="61" r:id="rId1"/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75" zoomScaleNormal="75" zoomScaleSheetLayoutView="75" workbookViewId="0" topLeftCell="A1">
      <pane ySplit="10" topLeftCell="BM49" activePane="bottomLeft" state="frozen"/>
      <selection pane="topLeft" activeCell="A1" sqref="A1"/>
      <selection pane="bottomLeft" activeCell="C64" sqref="C64:D64"/>
    </sheetView>
  </sheetViews>
  <sheetFormatPr defaultColWidth="9.00390625" defaultRowHeight="12.75"/>
  <cols>
    <col min="1" max="1" width="30.375" style="7" customWidth="1"/>
    <col min="2" max="2" width="68.75390625" style="7" customWidth="1"/>
    <col min="3" max="3" width="13.125" style="7" customWidth="1"/>
    <col min="4" max="4" width="9.75390625" style="7" customWidth="1"/>
  </cols>
  <sheetData>
    <row r="1" spans="2:4" ht="18.75">
      <c r="B1" s="17"/>
      <c r="C1" s="40" t="s">
        <v>95</v>
      </c>
      <c r="D1" s="40"/>
    </row>
    <row r="2" spans="2:4" ht="39" customHeight="1">
      <c r="B2" s="41" t="s">
        <v>82</v>
      </c>
      <c r="C2" s="41"/>
      <c r="D2" s="41"/>
    </row>
    <row r="3" spans="2:4" ht="45" customHeight="1">
      <c r="B3" s="42" t="s">
        <v>83</v>
      </c>
      <c r="C3" s="42"/>
      <c r="D3" s="42"/>
    </row>
    <row r="4" ht="16.5" customHeight="1"/>
    <row r="5" spans="1:4" ht="30" customHeight="1">
      <c r="A5" s="43" t="s">
        <v>85</v>
      </c>
      <c r="B5" s="44"/>
      <c r="C5" s="44"/>
      <c r="D5" s="44"/>
    </row>
    <row r="6" spans="2:4" ht="39" customHeight="1" hidden="1">
      <c r="B6" s="8"/>
      <c r="C6" s="8"/>
      <c r="D6" s="8"/>
    </row>
    <row r="7" spans="2:4" ht="6.75" customHeight="1">
      <c r="B7" s="8"/>
      <c r="C7" s="8"/>
      <c r="D7" s="8"/>
    </row>
    <row r="8" ht="21" customHeight="1">
      <c r="D8" s="7" t="s">
        <v>59</v>
      </c>
    </row>
    <row r="9" spans="1:4" ht="27.75" customHeight="1">
      <c r="A9" s="15" t="s">
        <v>0</v>
      </c>
      <c r="B9" s="15" t="s">
        <v>1</v>
      </c>
      <c r="C9" s="74" t="s">
        <v>2</v>
      </c>
      <c r="D9" s="74"/>
    </row>
    <row r="10" spans="1:4" s="16" customFormat="1" ht="23.25" customHeight="1">
      <c r="A10" s="5" t="s">
        <v>3</v>
      </c>
      <c r="B10" s="21" t="s">
        <v>4</v>
      </c>
      <c r="C10" s="45">
        <f>C11+C15+C18+C25+C28+C34+C39+C45+C47+C50+C69</f>
        <v>11275600</v>
      </c>
      <c r="D10" s="46"/>
    </row>
    <row r="11" spans="1:4" ht="24" customHeight="1">
      <c r="A11" s="14" t="s">
        <v>13</v>
      </c>
      <c r="B11" s="22" t="s">
        <v>14</v>
      </c>
      <c r="C11" s="73">
        <f>SUM(C13:D14)</f>
        <v>8872300</v>
      </c>
      <c r="D11" s="73"/>
    </row>
    <row r="12" spans="1:4" ht="23.25" customHeight="1">
      <c r="A12" s="2" t="s">
        <v>5</v>
      </c>
      <c r="B12" s="23" t="s">
        <v>6</v>
      </c>
      <c r="C12" s="48">
        <v>5586800</v>
      </c>
      <c r="D12" s="48"/>
    </row>
    <row r="13" spans="1:4" ht="48" customHeight="1">
      <c r="A13" s="19" t="s">
        <v>78</v>
      </c>
      <c r="B13" s="23" t="s">
        <v>79</v>
      </c>
      <c r="C13" s="65">
        <v>8823600</v>
      </c>
      <c r="D13" s="66"/>
    </row>
    <row r="14" spans="1:4" ht="75" customHeight="1">
      <c r="A14" s="3" t="s">
        <v>77</v>
      </c>
      <c r="B14" s="25" t="s">
        <v>76</v>
      </c>
      <c r="C14" s="48">
        <v>48700</v>
      </c>
      <c r="D14" s="48"/>
    </row>
    <row r="15" spans="1:4" ht="20.25" customHeight="1">
      <c r="A15" s="5" t="s">
        <v>7</v>
      </c>
      <c r="B15" s="24" t="s">
        <v>8</v>
      </c>
      <c r="C15" s="67">
        <f>SUM(C16:D17)</f>
        <v>1311800</v>
      </c>
      <c r="D15" s="67"/>
    </row>
    <row r="16" spans="1:4" ht="30.75" customHeight="1">
      <c r="A16" s="2" t="s">
        <v>9</v>
      </c>
      <c r="B16" s="25" t="s">
        <v>10</v>
      </c>
      <c r="C16" s="48">
        <v>1298900</v>
      </c>
      <c r="D16" s="48"/>
    </row>
    <row r="17" spans="1:4" ht="18.75">
      <c r="A17" s="2" t="s">
        <v>11</v>
      </c>
      <c r="B17" s="26" t="s">
        <v>12</v>
      </c>
      <c r="C17" s="48">
        <v>12900</v>
      </c>
      <c r="D17" s="48"/>
    </row>
    <row r="18" spans="1:4" ht="19.5" hidden="1">
      <c r="A18" s="5"/>
      <c r="B18" s="24"/>
      <c r="C18" s="57"/>
      <c r="D18" s="58"/>
    </row>
    <row r="19" spans="1:4" ht="18.75" hidden="1">
      <c r="A19" s="2"/>
      <c r="B19" s="26"/>
      <c r="C19" s="59"/>
      <c r="D19" s="59"/>
    </row>
    <row r="20" spans="1:4" ht="42" customHeight="1" hidden="1">
      <c r="A20" s="2"/>
      <c r="B20" s="25"/>
      <c r="C20" s="59"/>
      <c r="D20" s="59"/>
    </row>
    <row r="21" spans="1:4" ht="24" customHeight="1" hidden="1">
      <c r="A21" s="2"/>
      <c r="B21" s="27"/>
      <c r="C21" s="60"/>
      <c r="D21" s="60"/>
    </row>
    <row r="22" spans="1:4" ht="24.75" customHeight="1" hidden="1">
      <c r="A22" s="2"/>
      <c r="B22" s="26"/>
      <c r="C22" s="59"/>
      <c r="D22" s="59"/>
    </row>
    <row r="23" spans="1:4" ht="24" customHeight="1" hidden="1">
      <c r="A23" s="2"/>
      <c r="B23" s="26"/>
      <c r="C23" s="59"/>
      <c r="D23" s="59"/>
    </row>
    <row r="24" spans="1:4" ht="24" customHeight="1" hidden="1">
      <c r="A24" s="2"/>
      <c r="B24" s="26"/>
      <c r="C24" s="61"/>
      <c r="D24" s="62"/>
    </row>
    <row r="25" spans="1:4" ht="35.25" customHeight="1">
      <c r="A25" s="4" t="s">
        <v>15</v>
      </c>
      <c r="B25" s="28" t="s">
        <v>16</v>
      </c>
      <c r="C25" s="67">
        <f>SUM(C26)</f>
        <v>18900</v>
      </c>
      <c r="D25" s="67"/>
    </row>
    <row r="26" spans="1:4" ht="23.25" customHeight="1">
      <c r="A26" s="3" t="s">
        <v>18</v>
      </c>
      <c r="B26" s="26" t="s">
        <v>17</v>
      </c>
      <c r="C26" s="48">
        <f>SUM(C27)</f>
        <v>18900</v>
      </c>
      <c r="D26" s="48"/>
    </row>
    <row r="27" spans="1:4" ht="30.75" customHeight="1">
      <c r="A27" s="3" t="s">
        <v>20</v>
      </c>
      <c r="B27" s="25" t="s">
        <v>19</v>
      </c>
      <c r="C27" s="48">
        <v>18900</v>
      </c>
      <c r="D27" s="48"/>
    </row>
    <row r="28" spans="1:4" ht="19.5">
      <c r="A28" s="4" t="s">
        <v>21</v>
      </c>
      <c r="B28" s="29" t="s">
        <v>22</v>
      </c>
      <c r="C28" s="67">
        <f>C29+C31</f>
        <v>162000</v>
      </c>
      <c r="D28" s="67"/>
    </row>
    <row r="29" spans="1:4" ht="42" customHeight="1">
      <c r="A29" s="3" t="s">
        <v>23</v>
      </c>
      <c r="B29" s="25" t="s">
        <v>24</v>
      </c>
      <c r="C29" s="48">
        <f>SUM(C30)</f>
        <v>162000</v>
      </c>
      <c r="D29" s="48"/>
    </row>
    <row r="30" spans="1:4" ht="58.5" customHeight="1">
      <c r="A30" s="3" t="s">
        <v>25</v>
      </c>
      <c r="B30" s="25" t="s">
        <v>26</v>
      </c>
      <c r="C30" s="48">
        <v>162000</v>
      </c>
      <c r="D30" s="48"/>
    </row>
    <row r="31" spans="1:4" ht="59.25" customHeight="1" hidden="1">
      <c r="A31" s="3"/>
      <c r="B31" s="25"/>
      <c r="C31" s="48"/>
      <c r="D31" s="48"/>
    </row>
    <row r="32" spans="1:4" ht="116.25" customHeight="1" hidden="1">
      <c r="A32" s="3"/>
      <c r="B32" s="30"/>
      <c r="C32" s="48"/>
      <c r="D32" s="48"/>
    </row>
    <row r="33" spans="1:4" ht="116.25" customHeight="1" hidden="1">
      <c r="A33" s="3"/>
      <c r="B33" s="30"/>
      <c r="C33" s="48"/>
      <c r="D33" s="48"/>
    </row>
    <row r="34" spans="1:4" ht="47.25" customHeight="1">
      <c r="A34" s="4" t="s">
        <v>67</v>
      </c>
      <c r="B34" s="28" t="s">
        <v>66</v>
      </c>
      <c r="C34" s="63">
        <f>SUM(C36)</f>
        <v>500</v>
      </c>
      <c r="D34" s="64"/>
    </row>
    <row r="35" spans="1:4" ht="39.75" customHeight="1" hidden="1">
      <c r="A35" s="3"/>
      <c r="B35" s="30"/>
      <c r="C35" s="65"/>
      <c r="D35" s="66"/>
    </row>
    <row r="36" spans="1:4" ht="24.75" customHeight="1">
      <c r="A36" s="3" t="s">
        <v>68</v>
      </c>
      <c r="B36" s="30" t="s">
        <v>69</v>
      </c>
      <c r="C36" s="65">
        <v>500</v>
      </c>
      <c r="D36" s="52"/>
    </row>
    <row r="37" spans="1:4" ht="18.75" customHeight="1">
      <c r="A37" s="3" t="s">
        <v>70</v>
      </c>
      <c r="B37" s="30" t="s">
        <v>71</v>
      </c>
      <c r="C37" s="65">
        <v>500</v>
      </c>
      <c r="D37" s="52"/>
    </row>
    <row r="38" spans="1:4" ht="32.25" customHeight="1">
      <c r="A38" s="3" t="s">
        <v>80</v>
      </c>
      <c r="B38" s="30" t="s">
        <v>72</v>
      </c>
      <c r="C38" s="65">
        <v>500</v>
      </c>
      <c r="D38" s="52"/>
    </row>
    <row r="39" spans="1:4" ht="54" customHeight="1">
      <c r="A39" s="6" t="s">
        <v>27</v>
      </c>
      <c r="B39" s="28" t="s">
        <v>28</v>
      </c>
      <c r="C39" s="67">
        <f>SUM(C40)</f>
        <v>423200</v>
      </c>
      <c r="D39" s="67"/>
    </row>
    <row r="40" spans="1:4" ht="86.25" customHeight="1">
      <c r="A40" s="1" t="s">
        <v>29</v>
      </c>
      <c r="B40" s="25" t="s">
        <v>30</v>
      </c>
      <c r="C40" s="48">
        <f>C41+C43</f>
        <v>423200</v>
      </c>
      <c r="D40" s="48"/>
    </row>
    <row r="41" spans="1:4" ht="71.25" customHeight="1">
      <c r="A41" s="1" t="s">
        <v>31</v>
      </c>
      <c r="B41" s="25" t="s">
        <v>32</v>
      </c>
      <c r="C41" s="48">
        <f>SUM(C42)</f>
        <v>325700</v>
      </c>
      <c r="D41" s="48"/>
    </row>
    <row r="42" spans="1:4" ht="83.25" customHeight="1">
      <c r="A42" s="1" t="s">
        <v>81</v>
      </c>
      <c r="B42" s="31" t="s">
        <v>33</v>
      </c>
      <c r="C42" s="48">
        <v>325700</v>
      </c>
      <c r="D42" s="48"/>
    </row>
    <row r="43" spans="1:4" ht="82.5" customHeight="1">
      <c r="A43" s="1" t="s">
        <v>34</v>
      </c>
      <c r="B43" s="25" t="s">
        <v>35</v>
      </c>
      <c r="C43" s="48">
        <f>SUM(C44)</f>
        <v>97500</v>
      </c>
      <c r="D43" s="48"/>
    </row>
    <row r="44" spans="1:4" ht="76.5" customHeight="1">
      <c r="A44" s="1" t="s">
        <v>36</v>
      </c>
      <c r="B44" s="25" t="s">
        <v>37</v>
      </c>
      <c r="C44" s="48">
        <v>97500</v>
      </c>
      <c r="D44" s="48"/>
    </row>
    <row r="45" spans="1:4" ht="39.75" customHeight="1">
      <c r="A45" s="6" t="s">
        <v>38</v>
      </c>
      <c r="B45" s="28" t="s">
        <v>39</v>
      </c>
      <c r="C45" s="67">
        <f>SUM(C46)</f>
        <v>156700</v>
      </c>
      <c r="D45" s="67"/>
    </row>
    <row r="46" spans="1:4" ht="24" customHeight="1">
      <c r="A46" s="1" t="s">
        <v>40</v>
      </c>
      <c r="B46" s="26" t="s">
        <v>41</v>
      </c>
      <c r="C46" s="48">
        <v>156700</v>
      </c>
      <c r="D46" s="48"/>
    </row>
    <row r="47" spans="1:4" ht="33">
      <c r="A47" s="6" t="s">
        <v>42</v>
      </c>
      <c r="B47" s="28" t="s">
        <v>43</v>
      </c>
      <c r="C47" s="67">
        <f>SUM(C48)</f>
        <v>0</v>
      </c>
      <c r="D47" s="67"/>
    </row>
    <row r="48" spans="1:4" ht="50.25" customHeight="1">
      <c r="A48" s="1" t="s">
        <v>44</v>
      </c>
      <c r="B48" s="25" t="s">
        <v>45</v>
      </c>
      <c r="C48" s="48">
        <f>SUM(C49)</f>
        <v>0</v>
      </c>
      <c r="D48" s="48"/>
    </row>
    <row r="49" spans="1:4" ht="63.75" customHeight="1">
      <c r="A49" s="1" t="s">
        <v>46</v>
      </c>
      <c r="B49" s="25" t="s">
        <v>47</v>
      </c>
      <c r="C49" s="48"/>
      <c r="D49" s="48"/>
    </row>
    <row r="50" spans="1:4" ht="19.5">
      <c r="A50" s="6" t="s">
        <v>48</v>
      </c>
      <c r="B50" s="29" t="s">
        <v>49</v>
      </c>
      <c r="C50" s="67">
        <f>C51+C57+C62+C64</f>
        <v>330200</v>
      </c>
      <c r="D50" s="67"/>
    </row>
    <row r="51" spans="1:4" ht="31.5">
      <c r="A51" s="3" t="s">
        <v>50</v>
      </c>
      <c r="B51" s="23" t="s">
        <v>51</v>
      </c>
      <c r="C51" s="48">
        <f>SUM(C52:D53)</f>
        <v>6600</v>
      </c>
      <c r="D51" s="48"/>
    </row>
    <row r="52" spans="1:4" ht="63.75">
      <c r="A52" s="3" t="s">
        <v>62</v>
      </c>
      <c r="B52" s="32" t="s">
        <v>60</v>
      </c>
      <c r="C52" s="65">
        <v>5000</v>
      </c>
      <c r="D52" s="66"/>
    </row>
    <row r="53" spans="1:4" ht="67.5" customHeight="1">
      <c r="A53" s="3" t="s">
        <v>63</v>
      </c>
      <c r="B53" s="32" t="s">
        <v>61</v>
      </c>
      <c r="C53" s="65">
        <v>1600</v>
      </c>
      <c r="D53" s="66"/>
    </row>
    <row r="54" spans="1:4" ht="18.75" hidden="1">
      <c r="A54" s="3"/>
      <c r="B54" s="23"/>
      <c r="C54" s="48"/>
      <c r="D54" s="48"/>
    </row>
    <row r="55" spans="1:4" ht="18.75" hidden="1">
      <c r="A55" s="3"/>
      <c r="B55" s="23"/>
      <c r="C55" s="48"/>
      <c r="D55" s="48"/>
    </row>
    <row r="56" spans="1:4" ht="18.75" hidden="1">
      <c r="A56" s="3"/>
      <c r="B56" s="23"/>
      <c r="C56" s="65"/>
      <c r="D56" s="66"/>
    </row>
    <row r="57" spans="1:4" ht="84.75" customHeight="1">
      <c r="A57" s="3" t="s">
        <v>52</v>
      </c>
      <c r="B57" s="23" t="s">
        <v>53</v>
      </c>
      <c r="C57" s="48">
        <f>SUM(C58:D59)</f>
        <v>65800</v>
      </c>
      <c r="D57" s="48"/>
    </row>
    <row r="58" spans="1:4" ht="45" customHeight="1">
      <c r="A58" s="3" t="s">
        <v>96</v>
      </c>
      <c r="B58" s="23" t="s">
        <v>97</v>
      </c>
      <c r="C58" s="65">
        <v>6300</v>
      </c>
      <c r="D58" s="52"/>
    </row>
    <row r="59" spans="1:4" ht="42.75" customHeight="1">
      <c r="A59" s="3" t="s">
        <v>64</v>
      </c>
      <c r="B59" s="23" t="s">
        <v>65</v>
      </c>
      <c r="C59" s="65">
        <v>59500</v>
      </c>
      <c r="D59" s="66"/>
    </row>
    <row r="60" spans="1:4" ht="39.75" customHeight="1" hidden="1">
      <c r="A60" s="3"/>
      <c r="B60" s="23"/>
      <c r="C60" s="65"/>
      <c r="D60" s="66"/>
    </row>
    <row r="61" spans="1:4" ht="39.75" customHeight="1" hidden="1">
      <c r="A61" s="3"/>
      <c r="B61" s="23"/>
      <c r="C61" s="65"/>
      <c r="D61" s="52"/>
    </row>
    <row r="62" spans="1:4" ht="51" customHeight="1">
      <c r="A62" s="3" t="s">
        <v>54</v>
      </c>
      <c r="B62" s="23" t="s">
        <v>55</v>
      </c>
      <c r="C62" s="48">
        <v>58700</v>
      </c>
      <c r="D62" s="48"/>
    </row>
    <row r="63" spans="1:4" ht="18.75" hidden="1">
      <c r="A63" s="3"/>
      <c r="B63" s="23"/>
      <c r="C63" s="48"/>
      <c r="D63" s="48"/>
    </row>
    <row r="64" spans="1:4" ht="40.5" customHeight="1">
      <c r="A64" s="3" t="s">
        <v>56</v>
      </c>
      <c r="B64" s="21" t="s">
        <v>57</v>
      </c>
      <c r="C64" s="48">
        <f>SUM(C65)</f>
        <v>199100</v>
      </c>
      <c r="D64" s="48"/>
    </row>
    <row r="65" spans="1:4" ht="31.5">
      <c r="A65" s="3" t="s">
        <v>58</v>
      </c>
      <c r="B65" s="23" t="s">
        <v>57</v>
      </c>
      <c r="C65" s="48">
        <v>199100</v>
      </c>
      <c r="D65" s="48"/>
    </row>
    <row r="66" spans="1:4" ht="18.75" hidden="1">
      <c r="A66" s="9"/>
      <c r="B66" s="9"/>
      <c r="C66" s="69"/>
      <c r="D66" s="69"/>
    </row>
    <row r="67" spans="1:4" ht="18.75" hidden="1">
      <c r="A67" s="1"/>
      <c r="B67" s="1"/>
      <c r="C67" s="70"/>
      <c r="D67" s="70"/>
    </row>
    <row r="68" spans="1:4" ht="96" customHeight="1" hidden="1">
      <c r="A68" s="11"/>
      <c r="B68" s="13"/>
      <c r="C68" s="71"/>
      <c r="D68" s="72"/>
    </row>
    <row r="69" spans="1:4" ht="18.75" hidden="1">
      <c r="A69" s="11"/>
      <c r="B69" s="10"/>
      <c r="C69" s="68"/>
      <c r="D69" s="62"/>
    </row>
    <row r="70" spans="1:4" ht="18.75" hidden="1">
      <c r="A70" s="1"/>
      <c r="B70" s="1"/>
      <c r="C70" s="1"/>
      <c r="D70" s="1"/>
    </row>
    <row r="73" ht="18.75">
      <c r="H73" s="12"/>
    </row>
  </sheetData>
  <mergeCells count="65">
    <mergeCell ref="C23:D23"/>
    <mergeCell ref="C12:D12"/>
    <mergeCell ref="C15:D15"/>
    <mergeCell ref="B3:D3"/>
    <mergeCell ref="A5:D5"/>
    <mergeCell ref="C11:D11"/>
    <mergeCell ref="C9:D9"/>
    <mergeCell ref="C10:D10"/>
    <mergeCell ref="C14:D14"/>
    <mergeCell ref="C13:D13"/>
    <mergeCell ref="C29:D29"/>
    <mergeCell ref="C30:D30"/>
    <mergeCell ref="C31:D31"/>
    <mergeCell ref="C16:D16"/>
    <mergeCell ref="C17:D17"/>
    <mergeCell ref="C18:D18"/>
    <mergeCell ref="C19:D19"/>
    <mergeCell ref="C20:D20"/>
    <mergeCell ref="C21:D21"/>
    <mergeCell ref="C22:D22"/>
    <mergeCell ref="C26:D26"/>
    <mergeCell ref="C24:D24"/>
    <mergeCell ref="C27:D27"/>
    <mergeCell ref="C28:D28"/>
    <mergeCell ref="C25:D25"/>
    <mergeCell ref="C32:D32"/>
    <mergeCell ref="C39:D39"/>
    <mergeCell ref="C40:D40"/>
    <mergeCell ref="C41:D41"/>
    <mergeCell ref="C35:D35"/>
    <mergeCell ref="C36:D36"/>
    <mergeCell ref="C34:D34"/>
    <mergeCell ref="C33:D33"/>
    <mergeCell ref="C38:D38"/>
    <mergeCell ref="C37:D37"/>
    <mergeCell ref="C43:D43"/>
    <mergeCell ref="C44:D44"/>
    <mergeCell ref="C45:D45"/>
    <mergeCell ref="C57:D57"/>
    <mergeCell ref="C52:D52"/>
    <mergeCell ref="C53:D53"/>
    <mergeCell ref="C1:D1"/>
    <mergeCell ref="B2:D2"/>
    <mergeCell ref="C62:D62"/>
    <mergeCell ref="C63:D63"/>
    <mergeCell ref="C46:D46"/>
    <mergeCell ref="C47:D47"/>
    <mergeCell ref="C48:D48"/>
    <mergeCell ref="C49:D49"/>
    <mergeCell ref="C50:D50"/>
    <mergeCell ref="C42:D42"/>
    <mergeCell ref="C68:D68"/>
    <mergeCell ref="C69:D69"/>
    <mergeCell ref="C66:D66"/>
    <mergeCell ref="C67:D67"/>
    <mergeCell ref="C64:D64"/>
    <mergeCell ref="C65:D65"/>
    <mergeCell ref="C51:D51"/>
    <mergeCell ref="C54:D54"/>
    <mergeCell ref="C55:D55"/>
    <mergeCell ref="C61:D61"/>
    <mergeCell ref="C56:D56"/>
    <mergeCell ref="C60:D60"/>
    <mergeCell ref="C59:D59"/>
    <mergeCell ref="C58:D58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##</dc:creator>
  <cp:keywords/>
  <dc:description/>
  <cp:lastModifiedBy>adm</cp:lastModifiedBy>
  <cp:lastPrinted>2012-12-10T11:46:24Z</cp:lastPrinted>
  <dcterms:created xsi:type="dcterms:W3CDTF">2008-10-21T05:29:33Z</dcterms:created>
  <dcterms:modified xsi:type="dcterms:W3CDTF">2012-12-19T05:58:44Z</dcterms:modified>
  <cp:category/>
  <cp:version/>
  <cp:contentType/>
  <cp:contentStatus/>
</cp:coreProperties>
</file>