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оходы" sheetId="4" r:id="rId1"/>
    <sheet name="Расходы" sheetId="6" r:id="rId2"/>
  </sheets>
  <definedNames>
    <definedName name="_xlnm.Print_Area" localSheetId="0">Доходы!$A$1:$R$49</definedName>
    <definedName name="_xlnm.Print_Area" localSheetId="1">Расходы!$A$1:$Q$188</definedName>
  </definedNames>
  <calcPr calcId="152511"/>
</workbook>
</file>

<file path=xl/calcChain.xml><?xml version="1.0" encoding="utf-8"?>
<calcChain xmlns="http://schemas.openxmlformats.org/spreadsheetml/2006/main">
  <c r="O11" i="6" l="1"/>
  <c r="M29" i="6"/>
  <c r="O60" i="6"/>
  <c r="M60" i="6"/>
  <c r="O109" i="6"/>
  <c r="M109" i="6"/>
  <c r="O108" i="6"/>
  <c r="O107" i="6" s="1"/>
  <c r="O106" i="6" s="1"/>
  <c r="O105" i="6" s="1"/>
  <c r="M108" i="6"/>
  <c r="M107" i="6" s="1"/>
  <c r="M106" i="6" s="1"/>
  <c r="M105" i="6" s="1"/>
  <c r="O115" i="6"/>
  <c r="M115" i="6"/>
  <c r="O138" i="6" l="1"/>
  <c r="O137" i="6" s="1"/>
  <c r="O136" i="6" s="1"/>
  <c r="O135" i="6" s="1"/>
  <c r="M138" i="6"/>
  <c r="M137" i="6" s="1"/>
  <c r="M136" i="6" s="1"/>
  <c r="M135" i="6" s="1"/>
  <c r="O133" i="6"/>
  <c r="O132" i="6" s="1"/>
  <c r="O131" i="6" s="1"/>
  <c r="O130" i="6" s="1"/>
  <c r="M133" i="6"/>
  <c r="M132" i="6" s="1"/>
  <c r="M131" i="6" s="1"/>
  <c r="M130" i="6" s="1"/>
  <c r="O164" i="6"/>
  <c r="M164" i="6"/>
  <c r="O166" i="6"/>
  <c r="M166" i="6"/>
  <c r="O177" i="6"/>
  <c r="M177" i="6"/>
  <c r="P9" i="4"/>
  <c r="M9" i="4"/>
  <c r="P37" i="4"/>
  <c r="M37" i="4"/>
  <c r="P43" i="4"/>
  <c r="P42" i="4" s="1"/>
  <c r="P41" i="4" s="1"/>
  <c r="M43" i="4"/>
  <c r="M42" i="4" s="1"/>
  <c r="M41" i="4" s="1"/>
  <c r="M129" i="6" l="1"/>
  <c r="M128" i="6" s="1"/>
  <c r="O129" i="6"/>
  <c r="O128" i="6" s="1"/>
  <c r="P31" i="4" l="1"/>
  <c r="P30" i="4" s="1"/>
  <c r="M30" i="4"/>
  <c r="M31" i="4"/>
  <c r="M21" i="4" l="1"/>
  <c r="M22" i="4"/>
  <c r="O27" i="6" l="1"/>
  <c r="O26" i="6" s="1"/>
  <c r="M27" i="6"/>
  <c r="M26" i="6" s="1"/>
  <c r="O24" i="6"/>
  <c r="O23" i="6" s="1"/>
  <c r="M24" i="6"/>
  <c r="M23" i="6" s="1"/>
  <c r="M22" i="6" l="1"/>
  <c r="M21" i="6" s="1"/>
  <c r="M20" i="6" s="1"/>
  <c r="M19" i="6" s="1"/>
  <c r="M18" i="6" s="1"/>
  <c r="O22" i="6"/>
  <c r="O21" i="6" s="1"/>
  <c r="O20" i="6" s="1"/>
  <c r="O19" i="6" s="1"/>
  <c r="O18" i="6" s="1"/>
  <c r="O148" i="6" l="1"/>
  <c r="M148" i="6"/>
  <c r="P22" i="4"/>
  <c r="P21" i="4" s="1"/>
  <c r="M25" i="4"/>
  <c r="O52" i="6" l="1"/>
  <c r="O51" i="6" s="1"/>
  <c r="M52" i="6"/>
  <c r="M51" i="6" s="1"/>
  <c r="O49" i="6"/>
  <c r="M49" i="6"/>
  <c r="M94" i="6"/>
  <c r="O94" i="6"/>
  <c r="O99" i="6"/>
  <c r="M99" i="6"/>
  <c r="O151" i="6" l="1"/>
  <c r="O150" i="6" s="1"/>
  <c r="M151" i="6"/>
  <c r="M150" i="6" s="1"/>
  <c r="O145" i="6"/>
  <c r="M145" i="6"/>
  <c r="M163" i="6"/>
  <c r="O169" i="6"/>
  <c r="O168" i="6" s="1"/>
  <c r="M169" i="6"/>
  <c r="M168" i="6" s="1"/>
  <c r="O163" i="6" l="1"/>
  <c r="O162" i="6" s="1"/>
  <c r="M162" i="6"/>
  <c r="O59" i="6"/>
  <c r="M59" i="6"/>
  <c r="O98" i="6"/>
  <c r="O97" i="6" s="1"/>
  <c r="O96" i="6" s="1"/>
  <c r="M98" i="6"/>
  <c r="M97" i="6" s="1"/>
  <c r="M96" i="6" s="1"/>
  <c r="O175" i="6"/>
  <c r="O174" i="6" s="1"/>
  <c r="M175" i="6"/>
  <c r="M174" i="6" s="1"/>
  <c r="M11" i="4"/>
  <c r="P11" i="4"/>
  <c r="P10" i="4" s="1"/>
  <c r="O156" i="6"/>
  <c r="O155" i="6" s="1"/>
  <c r="O154" i="6" s="1"/>
  <c r="M156" i="6"/>
  <c r="M155" i="6" s="1"/>
  <c r="M154" i="6" s="1"/>
  <c r="O13" i="6"/>
  <c r="O12" i="6" s="1"/>
  <c r="O16" i="6"/>
  <c r="O15" i="6" s="1"/>
  <c r="M13" i="6"/>
  <c r="M16" i="6"/>
  <c r="M15" i="6" s="1"/>
  <c r="O35" i="6"/>
  <c r="O34" i="6" s="1"/>
  <c r="M35" i="6"/>
  <c r="M34" i="6" s="1"/>
  <c r="O38" i="6"/>
  <c r="O37" i="6" s="1"/>
  <c r="M38" i="6"/>
  <c r="M37" i="6" s="1"/>
  <c r="O43" i="6"/>
  <c r="M43" i="6"/>
  <c r="O57" i="6"/>
  <c r="O56" i="6" s="1"/>
  <c r="M57" i="6"/>
  <c r="M56" i="6" s="1"/>
  <c r="O67" i="6"/>
  <c r="O66" i="6" s="1"/>
  <c r="O65" i="6" s="1"/>
  <c r="O64" i="6" s="1"/>
  <c r="O63" i="6" s="1"/>
  <c r="M67" i="6"/>
  <c r="M66" i="6" s="1"/>
  <c r="M65" i="6" s="1"/>
  <c r="M64" i="6" s="1"/>
  <c r="M63" i="6" s="1"/>
  <c r="O74" i="6"/>
  <c r="O73" i="6" s="1"/>
  <c r="M74" i="6"/>
  <c r="M73" i="6" s="1"/>
  <c r="M72" i="6" s="1"/>
  <c r="M71" i="6" s="1"/>
  <c r="M70" i="6" s="1"/>
  <c r="M69" i="6" s="1"/>
  <c r="O81" i="6"/>
  <c r="O80" i="6" s="1"/>
  <c r="O79" i="6" s="1"/>
  <c r="O78" i="6" s="1"/>
  <c r="O77" i="6" s="1"/>
  <c r="O76" i="6" s="1"/>
  <c r="M81" i="6"/>
  <c r="M80" i="6" s="1"/>
  <c r="M79" i="6" s="1"/>
  <c r="M78" i="6" s="1"/>
  <c r="M77" i="6" s="1"/>
  <c r="M76" i="6" s="1"/>
  <c r="O91" i="6"/>
  <c r="O90" i="6" s="1"/>
  <c r="M91" i="6"/>
  <c r="M90" i="6" s="1"/>
  <c r="O93" i="6"/>
  <c r="M93" i="6"/>
  <c r="O114" i="6"/>
  <c r="O113" i="6" s="1"/>
  <c r="O112" i="6" s="1"/>
  <c r="O111" i="6" s="1"/>
  <c r="M114" i="6"/>
  <c r="M113" i="6" s="1"/>
  <c r="M112" i="6" s="1"/>
  <c r="M111" i="6" s="1"/>
  <c r="O125" i="6"/>
  <c r="O124" i="6" s="1"/>
  <c r="M125" i="6"/>
  <c r="M124" i="6" s="1"/>
  <c r="O187" i="6"/>
  <c r="O186" i="6" s="1"/>
  <c r="O185" i="6" s="1"/>
  <c r="O184" i="6" s="1"/>
  <c r="O183" i="6" s="1"/>
  <c r="O182" i="6" s="1"/>
  <c r="O181" i="6" s="1"/>
  <c r="O180" i="6" s="1"/>
  <c r="M187" i="6"/>
  <c r="M186" i="6" s="1"/>
  <c r="M185" i="6" s="1"/>
  <c r="M184" i="6" s="1"/>
  <c r="M183" i="6" s="1"/>
  <c r="M182" i="6" s="1"/>
  <c r="M181" i="6" s="1"/>
  <c r="M180" i="6" s="1"/>
  <c r="P16" i="4"/>
  <c r="P15" i="4" s="1"/>
  <c r="M16" i="4"/>
  <c r="M15" i="4" s="1"/>
  <c r="P25" i="4"/>
  <c r="P27" i="4"/>
  <c r="M27" i="4"/>
  <c r="M24" i="4" s="1"/>
  <c r="P34" i="4"/>
  <c r="P33" i="4" s="1"/>
  <c r="M34" i="4"/>
  <c r="M33" i="4" s="1"/>
  <c r="M39" i="4"/>
  <c r="M38" i="4" s="1"/>
  <c r="M47" i="4"/>
  <c r="M46" i="4" s="1"/>
  <c r="P39" i="4"/>
  <c r="P38" i="4" s="1"/>
  <c r="P47" i="4"/>
  <c r="P46" i="4" s="1"/>
  <c r="M104" i="6" l="1"/>
  <c r="M103" i="6" s="1"/>
  <c r="M102" i="6" s="1"/>
  <c r="M101" i="6" s="1"/>
  <c r="O104" i="6"/>
  <c r="O103" i="6" s="1"/>
  <c r="O102" i="6" s="1"/>
  <c r="O101" i="6" s="1"/>
  <c r="O173" i="6"/>
  <c r="O172" i="6" s="1"/>
  <c r="O171" i="6" s="1"/>
  <c r="M153" i="6"/>
  <c r="M173" i="6"/>
  <c r="M172" i="6" s="1"/>
  <c r="M171" i="6" s="1"/>
  <c r="M33" i="6"/>
  <c r="M32" i="6" s="1"/>
  <c r="M161" i="6"/>
  <c r="M160" i="6" s="1"/>
  <c r="O153" i="6"/>
  <c r="O123" i="6"/>
  <c r="O122" i="6" s="1"/>
  <c r="O121" i="6" s="1"/>
  <c r="O120" i="6" s="1"/>
  <c r="O119" i="6" s="1"/>
  <c r="M89" i="6"/>
  <c r="M88" i="6" s="1"/>
  <c r="M87" i="6" s="1"/>
  <c r="M86" i="6" s="1"/>
  <c r="M85" i="6" s="1"/>
  <c r="M84" i="6" s="1"/>
  <c r="M83" i="6" s="1"/>
  <c r="O161" i="6"/>
  <c r="O160" i="6" s="1"/>
  <c r="M123" i="6"/>
  <c r="M122" i="6" s="1"/>
  <c r="M121" i="6" s="1"/>
  <c r="M120" i="6" s="1"/>
  <c r="M119" i="6" s="1"/>
  <c r="M11" i="6"/>
  <c r="M10" i="6" s="1"/>
  <c r="M9" i="6" s="1"/>
  <c r="M8" i="6" s="1"/>
  <c r="M7" i="6" s="1"/>
  <c r="M36" i="4"/>
  <c r="O33" i="6"/>
  <c r="O32" i="6" s="1"/>
  <c r="O42" i="6"/>
  <c r="M42" i="6"/>
  <c r="O55" i="6"/>
  <c r="O54" i="6" s="1"/>
  <c r="M55" i="6"/>
  <c r="M54" i="6" s="1"/>
  <c r="O10" i="6"/>
  <c r="O9" i="6" s="1"/>
  <c r="O8" i="6" s="1"/>
  <c r="O7" i="6" s="1"/>
  <c r="O72" i="6"/>
  <c r="O71" i="6" s="1"/>
  <c r="O70" i="6" s="1"/>
  <c r="O69" i="6" s="1"/>
  <c r="O89" i="6"/>
  <c r="O88" i="6" s="1"/>
  <c r="O87" i="6" s="1"/>
  <c r="O86" i="6" s="1"/>
  <c r="O85" i="6" s="1"/>
  <c r="O84" i="6" s="1"/>
  <c r="O83" i="6" s="1"/>
  <c r="O144" i="6"/>
  <c r="M144" i="6"/>
  <c r="P24" i="4"/>
  <c r="P36" i="4"/>
  <c r="M10" i="4"/>
  <c r="O41" i="6" l="1"/>
  <c r="O40" i="6" s="1"/>
  <c r="O31" i="6" s="1"/>
  <c r="O30" i="6" s="1"/>
  <c r="M41" i="6"/>
  <c r="M40" i="6" s="1"/>
  <c r="M31" i="6" s="1"/>
  <c r="M30" i="6" s="1"/>
  <c r="M6" i="6" s="1"/>
  <c r="O143" i="6"/>
  <c r="O142" i="6" s="1"/>
  <c r="O141" i="6" s="1"/>
  <c r="O140" i="6" s="1"/>
  <c r="O127" i="6" s="1"/>
  <c r="M143" i="6"/>
  <c r="M142" i="6" s="1"/>
  <c r="M141" i="6" s="1"/>
  <c r="M140" i="6" s="1"/>
  <c r="M127" i="6" s="1"/>
  <c r="O159" i="6"/>
  <c r="O158" i="6" s="1"/>
  <c r="M159" i="6"/>
  <c r="M158" i="6" s="1"/>
  <c r="M49" i="4"/>
  <c r="P49" i="4"/>
  <c r="O29" i="6" l="1"/>
  <c r="O6" i="6" s="1"/>
  <c r="O118" i="6"/>
  <c r="M118" i="6"/>
  <c r="M5" i="6" s="1"/>
  <c r="O5" i="6" l="1"/>
</calcChain>
</file>

<file path=xl/sharedStrings.xml><?xml version="1.0" encoding="utf-8"?>
<sst xmlns="http://schemas.openxmlformats.org/spreadsheetml/2006/main" count="1018" uniqueCount="256">
  <si>
    <t>рублей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</si>
  <si>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</si>
  <si>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</si>
  <si>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</si>
  <si>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</si>
  <si>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</si>
  <si>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</si>
  <si>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</si>
  <si>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</si>
  <si>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</si>
  <si>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</si>
  <si>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</si>
  <si>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</si>
  <si>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</si>
  <si>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</si>
  <si>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</si>
  <si>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муниципального образования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</si>
  <si>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</si>
  <si>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</si>
  <si>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</si>
  <si>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</si>
  <si>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01</t>
  </si>
  <si>
    <t>02</t>
  </si>
  <si>
    <t>7500000000</t>
  </si>
  <si>
    <t>100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</si>
  <si>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</si>
  <si>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</si>
  <si>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</si>
  <si>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</si>
  <si>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</si>
  <si>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</si>
  <si>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</si>
  <si>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Обеспечение деятельности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</si>
  <si>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7700000000</t>
  </si>
  <si>
    <t>800</t>
  </si>
  <si>
    <t>850</t>
  </si>
  <si>
    <t>Иные бюджетные ассигнования</t>
  </si>
  <si>
    <t>Уплата налогов, сборов и иных платежей</t>
  </si>
  <si>
    <t>Расходы сельских поселений на осуществление части полномочий в соответствии с заключенными соглашениями</t>
  </si>
  <si>
    <t>Межбюджетные трансферты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полдномочий по решению вопросов местного значения в соответствии с заключенными соглашениями</t>
  </si>
  <si>
    <t>Межбюджетные трансферты</t>
  </si>
  <si>
    <t>Резервные фонды</t>
  </si>
  <si>
    <t>7710000000</t>
  </si>
  <si>
    <t>500</t>
  </si>
  <si>
    <t>540</t>
  </si>
  <si>
    <t>7900000000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</si>
  <si>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</si>
  <si>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</si>
  <si>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 Администрации поселения</t>
  </si>
  <si>
    <t>Расходы за счет резервного фонда Администрации поселения</t>
  </si>
  <si>
    <t>11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</si>
  <si>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</si>
  <si>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</si>
  <si>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</si>
  <si>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</si>
  <si>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</si>
  <si>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</si>
  <si>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первичного воинского учета на территориях, где отсутствуют военные комиссариаты</t>
  </si>
  <si>
    <t>03</t>
  </si>
  <si>
    <t>9800000000</t>
  </si>
  <si>
    <t>9810000000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</si>
  <si>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</si>
  <si>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</si>
  <si>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Доброминского сельского поселения"</t>
  </si>
  <si>
    <t>Основное мероприятие "Улучшение транспортно-эксплуатационных качеств автомобильных дорог общего пользования местного значения"</t>
  </si>
  <si>
    <t>Расходы за счет средств дорожного фонда на улучшение транспортно-эксплуатационных качеств автомобильных дорог общего пользования местного значения</t>
  </si>
  <si>
    <t>09</t>
  </si>
  <si>
    <t>0200000000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</si>
  <si>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</si>
  <si>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</si>
  <si>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</si>
  <si>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</si>
  <si>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8200000000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</si>
  <si>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</si>
  <si>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</si>
  <si>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</si>
  <si>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</si>
  <si>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8300000000</t>
  </si>
  <si>
    <t>Благоустройство</t>
  </si>
  <si>
    <t>Мероприятия в рамках благоустройства</t>
  </si>
  <si>
    <t>Уличное освещение</t>
  </si>
  <si>
    <t>Прочие мероприятия по благоустройству округов и поселений</t>
  </si>
  <si>
    <t>8400000000</t>
  </si>
  <si>
    <t>СОЦИАЛЬНАЯ ПОЛИТИКА</t>
  </si>
  <si>
    <t>Пенсионное обеспечение</t>
  </si>
  <si>
    <t>Пенсии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</si>
  <si>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</si>
  <si>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</si>
  <si>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</si>
  <si>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10</t>
  </si>
  <si>
    <t>8500000000</t>
  </si>
  <si>
    <t>300</t>
  </si>
  <si>
    <t>310</t>
  </si>
  <si>
    <t>Код главного распорядителя средств бюджета (прямого получателя)</t>
  </si>
  <si>
    <t>Приложение</t>
  </si>
  <si>
    <t>1. ДОХОДЫ</t>
  </si>
  <si>
    <t>Код бюджетной классификации</t>
  </si>
  <si>
    <t>Наименование доходов</t>
  </si>
  <si>
    <t>Исполнено</t>
  </si>
  <si>
    <t>ДОХОДЫ БЮДЖЕТА - ВСЕГО</t>
  </si>
  <si>
    <t>000 2 00 00000 00 0000 000</t>
  </si>
  <si>
    <t>000 2 02 00000 00 0000 000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</si>
  <si>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</si>
  <si>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</si>
  <si>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</si>
  <si>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</si>
  <si>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</si>
  <si>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</si>
  <si>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</si>
  <si>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</si>
  <si>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</si>
  <si>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</si>
  <si>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000 1 01 02010 01 0000 110</t>
  </si>
  <si>
    <t>000 1 01 02030 01 0000 110</t>
  </si>
  <si>
    <t>Налоги на прибыль, доходы</t>
  </si>
  <si>
    <t>Налог на доходы физических лиц</t>
  </si>
  <si>
    <t>000 1 03 00000 00 0000 000</t>
  </si>
  <si>
    <t>Налоги на товары (работ,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</si>
  <si>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</si>
  <si>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</si>
  <si>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</si>
  <si>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</si>
  <si>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</si>
  <si>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</si>
  <si>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</si>
  <si>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</si>
  <si>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</si>
  <si>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</si>
  <si>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</si>
  <si>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</si>
  <si>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</si>
  <si>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</si>
  <si>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</si>
  <si>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</si>
  <si>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000 1 13 00000 00 0000 000</t>
  </si>
  <si>
    <t>000 1 13 01995 00 0000 130</t>
  </si>
  <si>
    <t>000 1 13 01995 10 0000 130</t>
  </si>
  <si>
    <t>Налоги на имущество</t>
  </si>
  <si>
    <t>Налоги на имущество физических лиц</t>
  </si>
  <si>
    <t>Налоги на имущество физических лиц, взимаемый по ставкам, применяемым по объектам налогообложения, расположенными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</si>
  <si>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</si>
  <si>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</si>
  <si>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</si>
  <si>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</t>
  </si>
  <si>
    <t>Прочие доходы от оказания платных (работ) получателями бюджетных средств бюджетов</t>
  </si>
  <si>
    <t>Прочие доходы от оказания платных (работ) получателями бюджетных средств бюджетов поселений</t>
  </si>
  <si>
    <t>2. РАСХОДЫ</t>
  </si>
  <si>
    <t>Операция сектора государственного управления</t>
  </si>
  <si>
    <t>РАСХОДЫ - ВСЕГО</t>
  </si>
  <si>
    <t>Пенсии, пособия, выплачиваемые работодателями, нанимателями бывшим работникам</t>
  </si>
  <si>
    <t>Иные пенсии, социальные доплаты к пенсиям</t>
  </si>
  <si>
    <t>Прочая закупка товаров, работ и услуг для государственных нужд</t>
  </si>
  <si>
    <t>244</t>
  </si>
  <si>
    <t>Оплата работ, услуг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</si>
  <si>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</si>
  <si>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</si>
  <si>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</si>
  <si>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</si>
  <si>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220</t>
  </si>
  <si>
    <t>225</t>
  </si>
  <si>
    <t>226</t>
  </si>
  <si>
    <t>340</t>
  </si>
  <si>
    <t>Коммунальные услуги</t>
  </si>
  <si>
    <t>223</t>
  </si>
  <si>
    <t>Уплата прочих налогов, сборов и иных платежей</t>
  </si>
  <si>
    <t>Прочие расходы</t>
  </si>
  <si>
    <t>Налоги, пошлины, сборы</t>
  </si>
  <si>
    <t>852</t>
  </si>
  <si>
    <t>291</t>
  </si>
  <si>
    <t>290</t>
  </si>
  <si>
    <t>Увеличение стоимости основных средств</t>
  </si>
  <si>
    <t>121</t>
  </si>
  <si>
    <t>129</t>
  </si>
  <si>
    <t>210</t>
  </si>
  <si>
    <t>211</t>
  </si>
  <si>
    <t>213</t>
  </si>
  <si>
    <t>Фонд оплаты труда государственных (муниципальных) органов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</si>
  <si>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</si>
  <si>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</si>
  <si>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</si>
  <si>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</si>
  <si>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</si>
  <si>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</si>
  <si>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</si>
  <si>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Безвозмездные перечисления бюджетам</t>
  </si>
  <si>
    <t>Перечисления другим бюджетам бюджетной системы Российской Федерации</t>
  </si>
  <si>
    <t>250</t>
  </si>
  <si>
    <t>251</t>
  </si>
  <si>
    <t>853</t>
  </si>
  <si>
    <t>Уплата иных платежей</t>
  </si>
  <si>
    <t>221</t>
  </si>
  <si>
    <t>227</t>
  </si>
  <si>
    <t>Услуги связи</t>
  </si>
  <si>
    <t>Страхование</t>
  </si>
  <si>
    <t>000 1 01 02020 01 0000 110</t>
  </si>
  <si>
    <t>247</t>
  </si>
  <si>
    <t>Закупка энергетических ресурсов</t>
  </si>
  <si>
    <t>000 1 05 03010 01 0000 110</t>
  </si>
  <si>
    <t>Единый сельскохозяйственный налог</t>
  </si>
  <si>
    <t>000 1 05 03000 01 0000 110</t>
  </si>
  <si>
    <t>Налоги на совокупный доход</t>
  </si>
  <si>
    <t>000 1 05 00000 00 0000 110</t>
  </si>
  <si>
    <t>8500170170</t>
  </si>
  <si>
    <t>8400200220</t>
  </si>
  <si>
    <t>8400100200</t>
  </si>
  <si>
    <t>8300100160</t>
  </si>
  <si>
    <t>8200100120</t>
  </si>
  <si>
    <t>0240120020</t>
  </si>
  <si>
    <t>0240100000</t>
  </si>
  <si>
    <t>9810151180</t>
  </si>
  <si>
    <t>7900128880</t>
  </si>
  <si>
    <t>77102П0260</t>
  </si>
  <si>
    <t>7700100140</t>
  </si>
  <si>
    <t>293</t>
  </si>
  <si>
    <t>7500100140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</si>
  <si>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</si>
  <si>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</si>
  <si>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7600000000</t>
  </si>
  <si>
    <t xml:space="preserve">Расходы на обеспечение функций органов местного самоуправления </t>
  </si>
  <si>
    <t>Иные выплаты персоналу,  за исключением фонда оплаты труда</t>
  </si>
  <si>
    <t>122</t>
  </si>
  <si>
    <t>Прочие несоциальные выплаты персоналу в денежной форме</t>
  </si>
  <si>
    <t>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</si>
  <si>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</si>
  <si>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</si>
  <si>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7600100140</t>
  </si>
  <si>
    <t>Штрафы за нарушение законодательства о закупках и нарушение условий контрактов (договоров)</t>
  </si>
  <si>
    <t>Отчет об исполнении бюджета Доброминского сельского поселения за 1 квартал 2023 года</t>
  </si>
  <si>
    <t>Утверждено на 2023 г.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</si>
  <si>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</si>
  <si>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</si>
  <si>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</si>
  <si>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000 1 11 05000 00 0000120</t>
  </si>
  <si>
    <t>000 1 11 05075 10 0000120</t>
  </si>
  <si>
    <t>Доходы от сдачи в аренду имущества, составляющего казну сельских поселений (за исключением земельных участков)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</si>
  <si>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</si>
  <si>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</si>
  <si>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</si>
  <si>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 бюджетам</t>
  </si>
  <si>
    <t>000 2 02 29999 10 0000 150</t>
  </si>
  <si>
    <t>Прочие субсидии бюджетам сельских поселений</t>
  </si>
  <si>
    <t>000 2 02 29999 10 1068 150</t>
  </si>
  <si>
    <t>Прочие субсидии бюджетам сельских поселений для софинансирования расходов бюджетов муниципальных образований Смоленской области в рамках реализации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капитальный ремонт объектов теплоснабжения, водоснабжения, водоотведения муниципальной собственности</t>
  </si>
  <si>
    <t>000 2 02 29999 10 1069 150</t>
  </si>
  <si>
    <t>Прочие субсидии бюджетам сельских поселений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</si>
  <si>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Муниципальная программа "Комплексное развитие  систем коммунальной инфраструктуры Доброминского сельского поселения Глинковского района Смоленской области"</t>
  </si>
  <si>
    <t>0600000000</t>
  </si>
  <si>
    <t>Комплекс процессных мероприятий "Обеспечение комплексного развития систем коммунальной инфраструктуры Доброминского сельского поселения Глинковского района Смоленской области"</t>
  </si>
  <si>
    <t>0640100000</t>
  </si>
  <si>
    <t>06401S1320</t>
  </si>
  <si>
    <t>06401S1980</t>
  </si>
  <si>
    <t>Проектирование, строительство, реконструкция,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</si>
  <si>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02401S0500</t>
  </si>
  <si>
    <t>"Об исполнении бюджета Доброминского сельского поселения за 1 квартал 2023 года"</t>
  </si>
  <si>
    <t>Утверждено на 2023 год</t>
  </si>
  <si>
    <t>к решению № 13 от 14.06.2023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</si>
</sst>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zoomScaleSheetLayoutView="100" workbookViewId="0">
      <selection activeCell="K2" sqref="K2:R2"/>
    </sheetView>
  </sheetViews>
  <sheetFormatPr defaultRowHeight="14.4" x14ac:dyDescent="0.3"/>
  <cols>
    <col min="1" max="3" width="7.6640625" customWidth="1"/>
    <col min="4" max="12" width="4.6640625" customWidth="1"/>
    <col min="13" max="18" width="4.33203125" customWidth="1"/>
  </cols>
  <sheetData>
    <row r="1" spans="1:18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0" t="s">
        <v>94</v>
      </c>
      <c r="L1" s="60"/>
      <c r="M1" s="60"/>
      <c r="N1" s="60"/>
      <c r="O1" s="60"/>
      <c r="P1" s="60"/>
      <c r="Q1" s="60"/>
      <c r="R1" s="60"/>
    </row>
    <row r="2" spans="1:18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60" t="s">
        <v>255</v>
      </c>
      <c r="L2" s="60"/>
      <c r="M2" s="60"/>
      <c r="N2" s="60"/>
      <c r="O2" s="60"/>
      <c r="P2" s="60"/>
      <c r="Q2" s="60"/>
      <c r="R2" s="60"/>
    </row>
    <row r="3" spans="1:18" ht="38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61" t="s">
        <v>253</v>
      </c>
      <c r="L3" s="61"/>
      <c r="M3" s="61"/>
      <c r="N3" s="61"/>
      <c r="O3" s="61"/>
      <c r="P3" s="61"/>
      <c r="Q3" s="61"/>
      <c r="R3" s="61"/>
    </row>
    <row r="4" spans="1:18" ht="42" customHeight="1" x14ac:dyDescent="0.3">
      <c r="A4" s="62" t="s">
        <v>227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27" customHeight="1" x14ac:dyDescent="0.3">
      <c r="A5" s="62" t="s">
        <v>95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25.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3" t="s">
        <v>0</v>
      </c>
      <c r="Q6" s="63"/>
      <c r="R6" s="63"/>
    </row>
    <row r="7" spans="1:18" ht="39" customHeight="1" x14ac:dyDescent="0.3">
      <c r="A7" s="57" t="s">
        <v>96</v>
      </c>
      <c r="B7" s="58"/>
      <c r="C7" s="59"/>
      <c r="D7" s="57" t="s">
        <v>97</v>
      </c>
      <c r="E7" s="58"/>
      <c r="F7" s="58"/>
      <c r="G7" s="58"/>
      <c r="H7" s="58"/>
      <c r="I7" s="58"/>
      <c r="J7" s="58"/>
      <c r="K7" s="58"/>
      <c r="L7" s="59"/>
      <c r="M7" s="57" t="s">
        <v>228</v>
      </c>
      <c r="N7" s="58"/>
      <c r="O7" s="59"/>
      <c r="P7" s="57" t="s">
        <v>98</v>
      </c>
      <c r="Q7" s="58"/>
      <c r="R7" s="59"/>
    </row>
    <row r="8" spans="1:18" x14ac:dyDescent="0.3">
      <c r="A8" s="64">
        <v>1</v>
      </c>
      <c r="B8" s="65"/>
      <c r="C8" s="66"/>
      <c r="D8" s="64">
        <v>2</v>
      </c>
      <c r="E8" s="65"/>
      <c r="F8" s="65"/>
      <c r="G8" s="65"/>
      <c r="H8" s="65"/>
      <c r="I8" s="65"/>
      <c r="J8" s="65"/>
      <c r="K8" s="65"/>
      <c r="L8" s="66"/>
      <c r="M8" s="36">
        <v>3</v>
      </c>
      <c r="N8" s="37"/>
      <c r="O8" s="38"/>
      <c r="P8" s="36">
        <v>4</v>
      </c>
      <c r="Q8" s="37"/>
      <c r="R8" s="38"/>
    </row>
    <row r="9" spans="1:18" ht="17.25" customHeight="1" x14ac:dyDescent="0.3">
      <c r="A9" s="39" t="s">
        <v>108</v>
      </c>
      <c r="B9" s="40"/>
      <c r="C9" s="41"/>
      <c r="D9" s="42" t="s">
        <v>109</v>
      </c>
      <c r="E9" s="43"/>
      <c r="F9" s="43"/>
      <c r="G9" s="43"/>
      <c r="H9" s="43"/>
      <c r="I9" s="43"/>
      <c r="J9" s="43"/>
      <c r="K9" s="43"/>
      <c r="L9" s="44"/>
      <c r="M9" s="33">
        <f>M10+M15+M21+M24+M30+M33</f>
        <v>3266000</v>
      </c>
      <c r="N9" s="34"/>
      <c r="O9" s="35"/>
      <c r="P9" s="33">
        <f>P10+P15+P21+P24+P30+P33</f>
        <v>733050.38000000012</v>
      </c>
      <c r="Q9" s="34"/>
      <c r="R9" s="35"/>
    </row>
    <row r="10" spans="1:18" ht="17.25" customHeight="1" x14ac:dyDescent="0.3">
      <c r="A10" s="39" t="s">
        <v>110</v>
      </c>
      <c r="B10" s="40"/>
      <c r="C10" s="41"/>
      <c r="D10" s="42" t="s">
        <v>114</v>
      </c>
      <c r="E10" s="43"/>
      <c r="F10" s="43"/>
      <c r="G10" s="43"/>
      <c r="H10" s="43"/>
      <c r="I10" s="43"/>
      <c r="J10" s="43"/>
      <c r="K10" s="43"/>
      <c r="L10" s="44"/>
      <c r="M10" s="33">
        <f>M11</f>
        <v>379300</v>
      </c>
      <c r="N10" s="34"/>
      <c r="O10" s="35"/>
      <c r="P10" s="76">
        <f>P11</f>
        <v>57220.63</v>
      </c>
      <c r="Q10" s="77"/>
      <c r="R10" s="78"/>
    </row>
    <row r="11" spans="1:18" ht="17.25" customHeight="1" x14ac:dyDescent="0.3">
      <c r="A11" s="51" t="s">
        <v>111</v>
      </c>
      <c r="B11" s="52"/>
      <c r="C11" s="53"/>
      <c r="D11" s="30" t="s">
        <v>115</v>
      </c>
      <c r="E11" s="31"/>
      <c r="F11" s="31"/>
      <c r="G11" s="31"/>
      <c r="H11" s="31"/>
      <c r="I11" s="31"/>
      <c r="J11" s="31"/>
      <c r="K11" s="31"/>
      <c r="L11" s="32"/>
      <c r="M11" s="36">
        <f>M12+M13+M14</f>
        <v>379300</v>
      </c>
      <c r="N11" s="37"/>
      <c r="O11" s="38"/>
      <c r="P11" s="54">
        <f>P12+P13+P14</f>
        <v>57220.63</v>
      </c>
      <c r="Q11" s="55"/>
      <c r="R11" s="56"/>
    </row>
    <row r="12" spans="1:18" ht="17.25" customHeight="1" x14ac:dyDescent="0.3">
      <c r="A12" s="51" t="s">
        <v>112</v>
      </c>
      <c r="B12" s="52"/>
      <c r="C12" s="53"/>
      <c r="D12" s="30" t="s">
        <v>115</v>
      </c>
      <c r="E12" s="31"/>
      <c r="F12" s="31"/>
      <c r="G12" s="31"/>
      <c r="H12" s="31"/>
      <c r="I12" s="31"/>
      <c r="J12" s="31"/>
      <c r="K12" s="31"/>
      <c r="L12" s="32"/>
      <c r="M12" s="36">
        <v>379300</v>
      </c>
      <c r="N12" s="37"/>
      <c r="O12" s="38"/>
      <c r="P12" s="54">
        <v>57067.18</v>
      </c>
      <c r="Q12" s="55"/>
      <c r="R12" s="56"/>
    </row>
    <row r="13" spans="1:18" ht="17.25" customHeight="1" x14ac:dyDescent="0.3">
      <c r="A13" s="51" t="s">
        <v>194</v>
      </c>
      <c r="B13" s="52"/>
      <c r="C13" s="53"/>
      <c r="D13" s="30" t="s">
        <v>115</v>
      </c>
      <c r="E13" s="31"/>
      <c r="F13" s="31"/>
      <c r="G13" s="31"/>
      <c r="H13" s="31"/>
      <c r="I13" s="31"/>
      <c r="J13" s="31"/>
      <c r="K13" s="31"/>
      <c r="L13" s="32"/>
      <c r="M13" s="36"/>
      <c r="N13" s="37"/>
      <c r="O13" s="38"/>
      <c r="P13" s="36"/>
      <c r="Q13" s="37"/>
      <c r="R13" s="38"/>
    </row>
    <row r="14" spans="1:18" ht="17.25" customHeight="1" x14ac:dyDescent="0.3">
      <c r="A14" s="51" t="s">
        <v>113</v>
      </c>
      <c r="B14" s="52"/>
      <c r="C14" s="53"/>
      <c r="D14" s="30" t="s">
        <v>115</v>
      </c>
      <c r="E14" s="31"/>
      <c r="F14" s="31"/>
      <c r="G14" s="31"/>
      <c r="H14" s="31"/>
      <c r="I14" s="31"/>
      <c r="J14" s="31"/>
      <c r="K14" s="31"/>
      <c r="L14" s="32"/>
      <c r="M14" s="36"/>
      <c r="N14" s="37"/>
      <c r="O14" s="38"/>
      <c r="P14" s="36">
        <v>153.44999999999999</v>
      </c>
      <c r="Q14" s="37"/>
      <c r="R14" s="38"/>
    </row>
    <row r="15" spans="1:18" ht="25.5" customHeight="1" x14ac:dyDescent="0.3">
      <c r="A15" s="39" t="s">
        <v>116</v>
      </c>
      <c r="B15" s="40"/>
      <c r="C15" s="41"/>
      <c r="D15" s="42" t="s">
        <v>117</v>
      </c>
      <c r="E15" s="43"/>
      <c r="F15" s="43"/>
      <c r="G15" s="43"/>
      <c r="H15" s="43"/>
      <c r="I15" s="43"/>
      <c r="J15" s="43"/>
      <c r="K15" s="43"/>
      <c r="L15" s="44"/>
      <c r="M15" s="33">
        <f>M16</f>
        <v>1951600</v>
      </c>
      <c r="N15" s="34"/>
      <c r="O15" s="35"/>
      <c r="P15" s="33">
        <f>P16</f>
        <v>524708.8600000001</v>
      </c>
      <c r="Q15" s="34"/>
      <c r="R15" s="35"/>
    </row>
    <row r="16" spans="1:18" ht="40.5" customHeight="1" x14ac:dyDescent="0.3">
      <c r="A16" s="51" t="s">
        <v>128</v>
      </c>
      <c r="B16" s="52"/>
      <c r="C16" s="53"/>
      <c r="D16" s="30" t="s">
        <v>118</v>
      </c>
      <c r="E16" s="31"/>
      <c r="F16" s="31"/>
      <c r="G16" s="31"/>
      <c r="H16" s="31"/>
      <c r="I16" s="31"/>
      <c r="J16" s="31"/>
      <c r="K16" s="31"/>
      <c r="L16" s="32"/>
      <c r="M16" s="36">
        <f>M17+M18+M19+M20</f>
        <v>1951600</v>
      </c>
      <c r="N16" s="37"/>
      <c r="O16" s="38"/>
      <c r="P16" s="36">
        <f>P17+P18+P19+P20</f>
        <v>524708.8600000001</v>
      </c>
      <c r="Q16" s="37"/>
      <c r="R16" s="38"/>
    </row>
    <row r="17" spans="1:18" ht="76.5" customHeight="1" x14ac:dyDescent="0.3">
      <c r="A17" s="51" t="s">
        <v>127</v>
      </c>
      <c r="B17" s="52"/>
      <c r="C17" s="53"/>
      <c r="D17" s="30" t="s">
        <v>119</v>
      </c>
      <c r="E17" s="31"/>
      <c r="F17" s="31"/>
      <c r="G17" s="31"/>
      <c r="H17" s="31"/>
      <c r="I17" s="31"/>
      <c r="J17" s="31"/>
      <c r="K17" s="31"/>
      <c r="L17" s="32"/>
      <c r="M17" s="36">
        <v>924360</v>
      </c>
      <c r="N17" s="37"/>
      <c r="O17" s="38"/>
      <c r="P17" s="36">
        <v>269742.15000000002</v>
      </c>
      <c r="Q17" s="37"/>
      <c r="R17" s="38"/>
    </row>
    <row r="18" spans="1:18" ht="90" customHeight="1" x14ac:dyDescent="0.3">
      <c r="A18" s="51" t="s">
        <v>126</v>
      </c>
      <c r="B18" s="52"/>
      <c r="C18" s="53"/>
      <c r="D18" s="30" t="s">
        <v>120</v>
      </c>
      <c r="E18" s="31"/>
      <c r="F18" s="31"/>
      <c r="G18" s="31"/>
      <c r="H18" s="31"/>
      <c r="I18" s="31"/>
      <c r="J18" s="31"/>
      <c r="K18" s="31"/>
      <c r="L18" s="32"/>
      <c r="M18" s="36">
        <v>6420</v>
      </c>
      <c r="N18" s="37"/>
      <c r="O18" s="38"/>
      <c r="P18" s="54">
        <v>1107.08</v>
      </c>
      <c r="Q18" s="55"/>
      <c r="R18" s="56"/>
    </row>
    <row r="19" spans="1:18" ht="76.5" customHeight="1" x14ac:dyDescent="0.3">
      <c r="A19" s="51" t="s">
        <v>125</v>
      </c>
      <c r="B19" s="52"/>
      <c r="C19" s="53"/>
      <c r="D19" s="30" t="s">
        <v>121</v>
      </c>
      <c r="E19" s="31"/>
      <c r="F19" s="31"/>
      <c r="G19" s="31"/>
      <c r="H19" s="31"/>
      <c r="I19" s="31"/>
      <c r="J19" s="31"/>
      <c r="K19" s="31"/>
      <c r="L19" s="32"/>
      <c r="M19" s="36">
        <v>1142730</v>
      </c>
      <c r="N19" s="37"/>
      <c r="O19" s="38"/>
      <c r="P19" s="54">
        <v>288425.69</v>
      </c>
      <c r="Q19" s="55"/>
      <c r="R19" s="56"/>
    </row>
    <row r="20" spans="1:18" ht="76.5" customHeight="1" x14ac:dyDescent="0.3">
      <c r="A20" s="51" t="s">
        <v>124</v>
      </c>
      <c r="B20" s="52"/>
      <c r="C20" s="53"/>
      <c r="D20" s="30" t="s">
        <v>122</v>
      </c>
      <c r="E20" s="31"/>
      <c r="F20" s="31"/>
      <c r="G20" s="31"/>
      <c r="H20" s="31"/>
      <c r="I20" s="31"/>
      <c r="J20" s="31"/>
      <c r="K20" s="31"/>
      <c r="L20" s="32"/>
      <c r="M20" s="36">
        <v>-121910</v>
      </c>
      <c r="N20" s="37"/>
      <c r="O20" s="38"/>
      <c r="P20" s="36">
        <v>-34566.06</v>
      </c>
      <c r="Q20" s="37"/>
      <c r="R20" s="38"/>
    </row>
    <row r="21" spans="1:18" ht="16.8" customHeight="1" x14ac:dyDescent="0.3">
      <c r="A21" s="39" t="s">
        <v>201</v>
      </c>
      <c r="B21" s="40"/>
      <c r="C21" s="41"/>
      <c r="D21" s="42" t="s">
        <v>200</v>
      </c>
      <c r="E21" s="43"/>
      <c r="F21" s="43"/>
      <c r="G21" s="43"/>
      <c r="H21" s="43"/>
      <c r="I21" s="43"/>
      <c r="J21" s="43"/>
      <c r="K21" s="43"/>
      <c r="L21" s="44"/>
      <c r="M21" s="33">
        <f>M22</f>
        <v>0</v>
      </c>
      <c r="N21" s="34"/>
      <c r="O21" s="35"/>
      <c r="P21" s="33">
        <f>P22</f>
        <v>0</v>
      </c>
      <c r="Q21" s="34"/>
      <c r="R21" s="35"/>
    </row>
    <row r="22" spans="1:18" ht="16.8" customHeight="1" x14ac:dyDescent="0.3">
      <c r="A22" s="51" t="s">
        <v>199</v>
      </c>
      <c r="B22" s="52"/>
      <c r="C22" s="53"/>
      <c r="D22" s="30" t="s">
        <v>198</v>
      </c>
      <c r="E22" s="31"/>
      <c r="F22" s="31"/>
      <c r="G22" s="31"/>
      <c r="H22" s="31"/>
      <c r="I22" s="31"/>
      <c r="J22" s="31"/>
      <c r="K22" s="31"/>
      <c r="L22" s="32"/>
      <c r="M22" s="36">
        <f>M23</f>
        <v>0</v>
      </c>
      <c r="N22" s="37"/>
      <c r="O22" s="38"/>
      <c r="P22" s="36">
        <f>P23</f>
        <v>0</v>
      </c>
      <c r="Q22" s="37"/>
      <c r="R22" s="38"/>
    </row>
    <row r="23" spans="1:18" ht="16.8" customHeight="1" x14ac:dyDescent="0.3">
      <c r="A23" s="51" t="s">
        <v>197</v>
      </c>
      <c r="B23" s="52"/>
      <c r="C23" s="53"/>
      <c r="D23" s="30" t="s">
        <v>198</v>
      </c>
      <c r="E23" s="31"/>
      <c r="F23" s="31"/>
      <c r="G23" s="31"/>
      <c r="H23" s="31"/>
      <c r="I23" s="31"/>
      <c r="J23" s="31"/>
      <c r="K23" s="31"/>
      <c r="L23" s="32"/>
      <c r="M23" s="36">
        <v>0</v>
      </c>
      <c r="N23" s="37"/>
      <c r="O23" s="38"/>
      <c r="P23" s="36">
        <v>0</v>
      </c>
      <c r="Q23" s="37"/>
      <c r="R23" s="38"/>
    </row>
    <row r="24" spans="1:18" ht="17.25" customHeight="1" x14ac:dyDescent="0.3">
      <c r="A24" s="39" t="s">
        <v>123</v>
      </c>
      <c r="B24" s="40"/>
      <c r="C24" s="41"/>
      <c r="D24" s="42" t="s">
        <v>137</v>
      </c>
      <c r="E24" s="43"/>
      <c r="F24" s="43"/>
      <c r="G24" s="43"/>
      <c r="H24" s="43"/>
      <c r="I24" s="43"/>
      <c r="J24" s="43"/>
      <c r="K24" s="43"/>
      <c r="L24" s="44"/>
      <c r="M24" s="33">
        <f>M25+M27</f>
        <v>610000</v>
      </c>
      <c r="N24" s="34"/>
      <c r="O24" s="35"/>
      <c r="P24" s="33">
        <f>P25+P27</f>
        <v>51934.04</v>
      </c>
      <c r="Q24" s="34"/>
      <c r="R24" s="35"/>
    </row>
    <row r="25" spans="1:18" ht="17.25" customHeight="1" x14ac:dyDescent="0.3">
      <c r="A25" s="51" t="s">
        <v>129</v>
      </c>
      <c r="B25" s="52"/>
      <c r="C25" s="53"/>
      <c r="D25" s="30" t="s">
        <v>138</v>
      </c>
      <c r="E25" s="31"/>
      <c r="F25" s="31"/>
      <c r="G25" s="31"/>
      <c r="H25" s="31"/>
      <c r="I25" s="31"/>
      <c r="J25" s="31"/>
      <c r="K25" s="31"/>
      <c r="L25" s="32"/>
      <c r="M25" s="36">
        <f>M26</f>
        <v>45000</v>
      </c>
      <c r="N25" s="37"/>
      <c r="O25" s="38"/>
      <c r="P25" s="54">
        <f>P26</f>
        <v>-22792.46</v>
      </c>
      <c r="Q25" s="55"/>
      <c r="R25" s="56"/>
    </row>
    <row r="26" spans="1:18" ht="51.75" customHeight="1" x14ac:dyDescent="0.3">
      <c r="A26" s="51" t="s">
        <v>130</v>
      </c>
      <c r="B26" s="52"/>
      <c r="C26" s="53"/>
      <c r="D26" s="30" t="s">
        <v>139</v>
      </c>
      <c r="E26" s="31"/>
      <c r="F26" s="31"/>
      <c r="G26" s="31"/>
      <c r="H26" s="31"/>
      <c r="I26" s="31"/>
      <c r="J26" s="31"/>
      <c r="K26" s="31"/>
      <c r="L26" s="32"/>
      <c r="M26" s="36">
        <v>45000</v>
      </c>
      <c r="N26" s="37"/>
      <c r="O26" s="38"/>
      <c r="P26" s="54">
        <v>-22792.46</v>
      </c>
      <c r="Q26" s="55"/>
      <c r="R26" s="56"/>
    </row>
    <row r="27" spans="1:18" ht="17.25" customHeight="1" x14ac:dyDescent="0.3">
      <c r="A27" s="51" t="s">
        <v>131</v>
      </c>
      <c r="B27" s="52"/>
      <c r="C27" s="53"/>
      <c r="D27" s="30" t="s">
        <v>140</v>
      </c>
      <c r="E27" s="31"/>
      <c r="F27" s="31"/>
      <c r="G27" s="31"/>
      <c r="H27" s="31"/>
      <c r="I27" s="31"/>
      <c r="J27" s="31"/>
      <c r="K27" s="31"/>
      <c r="L27" s="32"/>
      <c r="M27" s="36">
        <f>M28+M29</f>
        <v>565000</v>
      </c>
      <c r="N27" s="37"/>
      <c r="O27" s="38"/>
      <c r="P27" s="36">
        <f>P28+P29</f>
        <v>74726.5</v>
      </c>
      <c r="Q27" s="37"/>
      <c r="R27" s="38"/>
    </row>
    <row r="28" spans="1:18" ht="40.5" customHeight="1" x14ac:dyDescent="0.3">
      <c r="A28" s="51" t="s">
        <v>132</v>
      </c>
      <c r="B28" s="52"/>
      <c r="C28" s="53"/>
      <c r="D28" s="30" t="s">
        <v>141</v>
      </c>
      <c r="E28" s="31"/>
      <c r="F28" s="31"/>
      <c r="G28" s="31"/>
      <c r="H28" s="31"/>
      <c r="I28" s="31"/>
      <c r="J28" s="31"/>
      <c r="K28" s="31"/>
      <c r="L28" s="32"/>
      <c r="M28" s="36">
        <v>97700</v>
      </c>
      <c r="N28" s="37"/>
      <c r="O28" s="38"/>
      <c r="P28" s="36">
        <v>67142.179999999993</v>
      </c>
      <c r="Q28" s="37"/>
      <c r="R28" s="38"/>
    </row>
    <row r="29" spans="1:18" ht="40.5" customHeight="1" x14ac:dyDescent="0.3">
      <c r="A29" s="51" t="s">
        <v>133</v>
      </c>
      <c r="B29" s="52"/>
      <c r="C29" s="53"/>
      <c r="D29" s="30" t="s">
        <v>142</v>
      </c>
      <c r="E29" s="31"/>
      <c r="F29" s="31"/>
      <c r="G29" s="31"/>
      <c r="H29" s="31"/>
      <c r="I29" s="31"/>
      <c r="J29" s="31"/>
      <c r="K29" s="31"/>
      <c r="L29" s="32"/>
      <c r="M29" s="36">
        <v>467300</v>
      </c>
      <c r="N29" s="37"/>
      <c r="O29" s="38"/>
      <c r="P29" s="36">
        <v>7584.32</v>
      </c>
      <c r="Q29" s="37"/>
      <c r="R29" s="38"/>
    </row>
    <row r="30" spans="1:18" ht="40.5" customHeight="1" x14ac:dyDescent="0.3">
      <c r="A30" s="70" t="s">
        <v>231</v>
      </c>
      <c r="B30" s="71"/>
      <c r="C30" s="72"/>
      <c r="D30" s="42" t="s">
        <v>229</v>
      </c>
      <c r="E30" s="43"/>
      <c r="F30" s="43"/>
      <c r="G30" s="43"/>
      <c r="H30" s="43"/>
      <c r="I30" s="43"/>
      <c r="J30" s="43"/>
      <c r="K30" s="43"/>
      <c r="L30" s="44"/>
      <c r="M30" s="33">
        <f>M31</f>
        <v>0</v>
      </c>
      <c r="N30" s="34"/>
      <c r="O30" s="35"/>
      <c r="P30" s="33">
        <f>P31</f>
        <v>520.85</v>
      </c>
      <c r="Q30" s="34"/>
      <c r="R30" s="35"/>
    </row>
    <row r="31" spans="1:18" ht="91.2" customHeight="1" x14ac:dyDescent="0.3">
      <c r="A31" s="73" t="s">
        <v>232</v>
      </c>
      <c r="B31" s="74"/>
      <c r="C31" s="75"/>
      <c r="D31" s="30" t="s">
        <v>230</v>
      </c>
      <c r="E31" s="31"/>
      <c r="F31" s="31"/>
      <c r="G31" s="31"/>
      <c r="H31" s="31"/>
      <c r="I31" s="31"/>
      <c r="J31" s="31"/>
      <c r="K31" s="31"/>
      <c r="L31" s="32"/>
      <c r="M31" s="36">
        <f>M32</f>
        <v>0</v>
      </c>
      <c r="N31" s="37"/>
      <c r="O31" s="38"/>
      <c r="P31" s="36">
        <f>P32</f>
        <v>520.85</v>
      </c>
      <c r="Q31" s="37"/>
      <c r="R31" s="38"/>
    </row>
    <row r="32" spans="1:18" ht="40.5" customHeight="1" x14ac:dyDescent="0.3">
      <c r="A32" s="73" t="s">
        <v>233</v>
      </c>
      <c r="B32" s="74"/>
      <c r="C32" s="75"/>
      <c r="D32" s="30" t="s">
        <v>234</v>
      </c>
      <c r="E32" s="31"/>
      <c r="F32" s="31"/>
      <c r="G32" s="31"/>
      <c r="H32" s="31"/>
      <c r="I32" s="31"/>
      <c r="J32" s="31"/>
      <c r="K32" s="31"/>
      <c r="L32" s="32"/>
      <c r="M32" s="36">
        <v>0</v>
      </c>
      <c r="N32" s="37"/>
      <c r="O32" s="38"/>
      <c r="P32" s="36">
        <v>520.85</v>
      </c>
      <c r="Q32" s="37"/>
      <c r="R32" s="38"/>
    </row>
    <row r="33" spans="1:18" ht="17.25" customHeight="1" x14ac:dyDescent="0.3">
      <c r="A33" s="39" t="s">
        <v>134</v>
      </c>
      <c r="B33" s="40"/>
      <c r="C33" s="41"/>
      <c r="D33" s="42" t="s">
        <v>143</v>
      </c>
      <c r="E33" s="43"/>
      <c r="F33" s="43"/>
      <c r="G33" s="43"/>
      <c r="H33" s="43"/>
      <c r="I33" s="43"/>
      <c r="J33" s="43"/>
      <c r="K33" s="43"/>
      <c r="L33" s="44"/>
      <c r="M33" s="33">
        <f>M34</f>
        <v>325100</v>
      </c>
      <c r="N33" s="34"/>
      <c r="O33" s="35"/>
      <c r="P33" s="33">
        <f>P34</f>
        <v>98666</v>
      </c>
      <c r="Q33" s="34"/>
      <c r="R33" s="35"/>
    </row>
    <row r="34" spans="1:18" ht="25.5" customHeight="1" x14ac:dyDescent="0.3">
      <c r="A34" s="51" t="s">
        <v>135</v>
      </c>
      <c r="B34" s="52"/>
      <c r="C34" s="53"/>
      <c r="D34" s="30" t="s">
        <v>144</v>
      </c>
      <c r="E34" s="31"/>
      <c r="F34" s="31"/>
      <c r="G34" s="31"/>
      <c r="H34" s="31"/>
      <c r="I34" s="31"/>
      <c r="J34" s="31"/>
      <c r="K34" s="31"/>
      <c r="L34" s="32"/>
      <c r="M34" s="36">
        <f>M35</f>
        <v>325100</v>
      </c>
      <c r="N34" s="37"/>
      <c r="O34" s="38"/>
      <c r="P34" s="36">
        <f>P35</f>
        <v>98666</v>
      </c>
      <c r="Q34" s="37"/>
      <c r="R34" s="38"/>
    </row>
    <row r="35" spans="1:18" ht="40.5" customHeight="1" x14ac:dyDescent="0.3">
      <c r="A35" s="51" t="s">
        <v>136</v>
      </c>
      <c r="B35" s="52"/>
      <c r="C35" s="53"/>
      <c r="D35" s="30" t="s">
        <v>145</v>
      </c>
      <c r="E35" s="31"/>
      <c r="F35" s="31"/>
      <c r="G35" s="31"/>
      <c r="H35" s="31"/>
      <c r="I35" s="31"/>
      <c r="J35" s="31"/>
      <c r="K35" s="31"/>
      <c r="L35" s="32"/>
      <c r="M35" s="36">
        <v>325100</v>
      </c>
      <c r="N35" s="37"/>
      <c r="O35" s="38"/>
      <c r="P35" s="36">
        <v>98666</v>
      </c>
      <c r="Q35" s="37"/>
      <c r="R35" s="38"/>
    </row>
    <row r="36" spans="1:18" ht="17.25" customHeight="1" x14ac:dyDescent="0.3">
      <c r="A36" s="39" t="s">
        <v>100</v>
      </c>
      <c r="B36" s="40"/>
      <c r="C36" s="41"/>
      <c r="D36" s="42" t="s">
        <v>1</v>
      </c>
      <c r="E36" s="43"/>
      <c r="F36" s="43"/>
      <c r="G36" s="43"/>
      <c r="H36" s="43"/>
      <c r="I36" s="43"/>
      <c r="J36" s="43"/>
      <c r="K36" s="43"/>
      <c r="L36" s="44"/>
      <c r="M36" s="48">
        <f>M37</f>
        <v>42263630</v>
      </c>
      <c r="N36" s="49"/>
      <c r="O36" s="50"/>
      <c r="P36" s="33">
        <f>P37</f>
        <v>1158549.77</v>
      </c>
      <c r="Q36" s="34"/>
      <c r="R36" s="35"/>
    </row>
    <row r="37" spans="1:18" ht="25.5" customHeight="1" x14ac:dyDescent="0.3">
      <c r="A37" s="51" t="s">
        <v>101</v>
      </c>
      <c r="B37" s="52"/>
      <c r="C37" s="53"/>
      <c r="D37" s="30" t="s">
        <v>2</v>
      </c>
      <c r="E37" s="31"/>
      <c r="F37" s="31"/>
      <c r="G37" s="31"/>
      <c r="H37" s="31"/>
      <c r="I37" s="31"/>
      <c r="J37" s="31"/>
      <c r="K37" s="31"/>
      <c r="L37" s="32"/>
      <c r="M37" s="45">
        <f>M38+M41+M46</f>
        <v>42263630</v>
      </c>
      <c r="N37" s="46"/>
      <c r="O37" s="47"/>
      <c r="P37" s="36">
        <f>P38+P41+P46</f>
        <v>1158549.77</v>
      </c>
      <c r="Q37" s="37"/>
      <c r="R37" s="38"/>
    </row>
    <row r="38" spans="1:18" ht="25.5" customHeight="1" x14ac:dyDescent="0.3">
      <c r="A38" s="39" t="s">
        <v>102</v>
      </c>
      <c r="B38" s="40"/>
      <c r="C38" s="41"/>
      <c r="D38" s="42" t="s">
        <v>3</v>
      </c>
      <c r="E38" s="43"/>
      <c r="F38" s="43"/>
      <c r="G38" s="43"/>
      <c r="H38" s="43"/>
      <c r="I38" s="43"/>
      <c r="J38" s="43"/>
      <c r="K38" s="43"/>
      <c r="L38" s="44"/>
      <c r="M38" s="48">
        <f>M39</f>
        <v>4610000</v>
      </c>
      <c r="N38" s="49"/>
      <c r="O38" s="50"/>
      <c r="P38" s="33">
        <f>P39</f>
        <v>1152600</v>
      </c>
      <c r="Q38" s="34"/>
      <c r="R38" s="35"/>
    </row>
    <row r="39" spans="1:18" ht="25.5" customHeight="1" x14ac:dyDescent="0.3">
      <c r="A39" s="51" t="s">
        <v>103</v>
      </c>
      <c r="B39" s="52"/>
      <c r="C39" s="53"/>
      <c r="D39" s="30" t="s">
        <v>4</v>
      </c>
      <c r="E39" s="31"/>
      <c r="F39" s="31"/>
      <c r="G39" s="31"/>
      <c r="H39" s="31"/>
      <c r="I39" s="31"/>
      <c r="J39" s="31"/>
      <c r="K39" s="31"/>
      <c r="L39" s="32"/>
      <c r="M39" s="45">
        <f>M40</f>
        <v>4610000</v>
      </c>
      <c r="N39" s="46"/>
      <c r="O39" s="47"/>
      <c r="P39" s="36">
        <f>P40</f>
        <v>1152600</v>
      </c>
      <c r="Q39" s="37"/>
      <c r="R39" s="38"/>
    </row>
    <row r="40" spans="1:18" ht="25.5" customHeight="1" x14ac:dyDescent="0.3">
      <c r="A40" s="51" t="s">
        <v>104</v>
      </c>
      <c r="B40" s="52"/>
      <c r="C40" s="53"/>
      <c r="D40" s="30" t="s">
        <v>5</v>
      </c>
      <c r="E40" s="31"/>
      <c r="F40" s="31"/>
      <c r="G40" s="31"/>
      <c r="H40" s="31"/>
      <c r="I40" s="31"/>
      <c r="J40" s="31"/>
      <c r="K40" s="31"/>
      <c r="L40" s="32"/>
      <c r="M40" s="45">
        <v>4610000</v>
      </c>
      <c r="N40" s="46"/>
      <c r="O40" s="47"/>
      <c r="P40" s="36">
        <v>1152600</v>
      </c>
      <c r="Q40" s="37"/>
      <c r="R40" s="38"/>
    </row>
    <row r="41" spans="1:18" ht="37.200000000000003" customHeight="1" x14ac:dyDescent="0.3">
      <c r="A41" s="79" t="s">
        <v>235</v>
      </c>
      <c r="B41" s="80"/>
      <c r="C41" s="81"/>
      <c r="D41" s="85" t="s">
        <v>236</v>
      </c>
      <c r="E41" s="86"/>
      <c r="F41" s="86"/>
      <c r="G41" s="86"/>
      <c r="H41" s="86"/>
      <c r="I41" s="86"/>
      <c r="J41" s="86"/>
      <c r="K41" s="86"/>
      <c r="L41" s="87"/>
      <c r="M41" s="48">
        <f>M42</f>
        <v>37603730</v>
      </c>
      <c r="N41" s="49"/>
      <c r="O41" s="50"/>
      <c r="P41" s="33">
        <f>P42</f>
        <v>0</v>
      </c>
      <c r="Q41" s="34"/>
      <c r="R41" s="35"/>
    </row>
    <row r="42" spans="1:18" ht="15" customHeight="1" x14ac:dyDescent="0.3">
      <c r="A42" s="82" t="s">
        <v>237</v>
      </c>
      <c r="B42" s="83"/>
      <c r="C42" s="84"/>
      <c r="D42" s="88" t="s">
        <v>238</v>
      </c>
      <c r="E42" s="89"/>
      <c r="F42" s="89"/>
      <c r="G42" s="89"/>
      <c r="H42" s="89"/>
      <c r="I42" s="89"/>
      <c r="J42" s="89"/>
      <c r="K42" s="89"/>
      <c r="L42" s="90"/>
      <c r="M42" s="45">
        <f>M43</f>
        <v>37603730</v>
      </c>
      <c r="N42" s="46"/>
      <c r="O42" s="47"/>
      <c r="P42" s="36">
        <f>P43</f>
        <v>0</v>
      </c>
      <c r="Q42" s="37"/>
      <c r="R42" s="38"/>
    </row>
    <row r="43" spans="1:18" ht="15" customHeight="1" x14ac:dyDescent="0.3">
      <c r="A43" s="82" t="s">
        <v>239</v>
      </c>
      <c r="B43" s="83"/>
      <c r="C43" s="84"/>
      <c r="D43" s="88" t="s">
        <v>240</v>
      </c>
      <c r="E43" s="89"/>
      <c r="F43" s="89"/>
      <c r="G43" s="89"/>
      <c r="H43" s="89"/>
      <c r="I43" s="89"/>
      <c r="J43" s="89"/>
      <c r="K43" s="89"/>
      <c r="L43" s="90"/>
      <c r="M43" s="45">
        <f>M44+M45</f>
        <v>37603730</v>
      </c>
      <c r="N43" s="46"/>
      <c r="O43" s="47"/>
      <c r="P43" s="36">
        <f>P44+P45</f>
        <v>0</v>
      </c>
      <c r="Q43" s="37"/>
      <c r="R43" s="38"/>
    </row>
    <row r="44" spans="1:18" ht="132" customHeight="1" x14ac:dyDescent="0.3">
      <c r="A44" s="82" t="s">
        <v>241</v>
      </c>
      <c r="B44" s="83"/>
      <c r="C44" s="84"/>
      <c r="D44" s="88" t="s">
        <v>242</v>
      </c>
      <c r="E44" s="89"/>
      <c r="F44" s="89"/>
      <c r="G44" s="89"/>
      <c r="H44" s="89"/>
      <c r="I44" s="89"/>
      <c r="J44" s="89"/>
      <c r="K44" s="89"/>
      <c r="L44" s="90"/>
      <c r="M44" s="45">
        <v>650000</v>
      </c>
      <c r="N44" s="46"/>
      <c r="O44" s="47"/>
      <c r="P44" s="36">
        <v>0</v>
      </c>
      <c r="Q44" s="37"/>
      <c r="R44" s="38"/>
    </row>
    <row r="45" spans="1:18" ht="92.4" customHeight="1" x14ac:dyDescent="0.3">
      <c r="A45" s="82" t="s">
        <v>243</v>
      </c>
      <c r="B45" s="83"/>
      <c r="C45" s="84"/>
      <c r="D45" s="88" t="s">
        <v>244</v>
      </c>
      <c r="E45" s="89"/>
      <c r="F45" s="89"/>
      <c r="G45" s="89"/>
      <c r="H45" s="89"/>
      <c r="I45" s="89"/>
      <c r="J45" s="89"/>
      <c r="K45" s="89"/>
      <c r="L45" s="90"/>
      <c r="M45" s="45">
        <v>36953730</v>
      </c>
      <c r="N45" s="46"/>
      <c r="O45" s="47"/>
      <c r="P45" s="36">
        <v>0</v>
      </c>
      <c r="Q45" s="37"/>
      <c r="R45" s="38"/>
    </row>
    <row r="46" spans="1:18" ht="25.5" customHeight="1" x14ac:dyDescent="0.3">
      <c r="A46" s="39" t="s">
        <v>105</v>
      </c>
      <c r="B46" s="40"/>
      <c r="C46" s="41"/>
      <c r="D46" s="42" t="s">
        <v>6</v>
      </c>
      <c r="E46" s="43"/>
      <c r="F46" s="43"/>
      <c r="G46" s="43"/>
      <c r="H46" s="43"/>
      <c r="I46" s="43"/>
      <c r="J46" s="43"/>
      <c r="K46" s="43"/>
      <c r="L46" s="44"/>
      <c r="M46" s="48">
        <f>M47</f>
        <v>49900</v>
      </c>
      <c r="N46" s="49"/>
      <c r="O46" s="50"/>
      <c r="P46" s="33">
        <f>P47</f>
        <v>5949.77</v>
      </c>
      <c r="Q46" s="34"/>
      <c r="R46" s="35"/>
    </row>
    <row r="47" spans="1:18" ht="40.5" customHeight="1" x14ac:dyDescent="0.3">
      <c r="A47" s="51" t="s">
        <v>106</v>
      </c>
      <c r="B47" s="52"/>
      <c r="C47" s="53"/>
      <c r="D47" s="30" t="s">
        <v>7</v>
      </c>
      <c r="E47" s="31"/>
      <c r="F47" s="31"/>
      <c r="G47" s="31"/>
      <c r="H47" s="31"/>
      <c r="I47" s="31"/>
      <c r="J47" s="31"/>
      <c r="K47" s="31"/>
      <c r="L47" s="32"/>
      <c r="M47" s="45">
        <f>M48</f>
        <v>49900</v>
      </c>
      <c r="N47" s="46"/>
      <c r="O47" s="47"/>
      <c r="P47" s="36">
        <f>P48</f>
        <v>5949.77</v>
      </c>
      <c r="Q47" s="37"/>
      <c r="R47" s="38"/>
    </row>
    <row r="48" spans="1:18" ht="50.4" customHeight="1" x14ac:dyDescent="0.3">
      <c r="A48" s="51" t="s">
        <v>107</v>
      </c>
      <c r="B48" s="52"/>
      <c r="C48" s="53"/>
      <c r="D48" s="30" t="s">
        <v>8</v>
      </c>
      <c r="E48" s="31"/>
      <c r="F48" s="31"/>
      <c r="G48" s="31"/>
      <c r="H48" s="31"/>
      <c r="I48" s="31"/>
      <c r="J48" s="31"/>
      <c r="K48" s="31"/>
      <c r="L48" s="32"/>
      <c r="M48" s="45">
        <v>49900</v>
      </c>
      <c r="N48" s="46"/>
      <c r="O48" s="47"/>
      <c r="P48" s="36">
        <v>5949.77</v>
      </c>
      <c r="Q48" s="37"/>
      <c r="R48" s="38"/>
    </row>
    <row r="49" spans="1:18" ht="17.25" customHeight="1" x14ac:dyDescent="0.3">
      <c r="A49" s="67"/>
      <c r="B49" s="68"/>
      <c r="C49" s="69"/>
      <c r="D49" s="39" t="s">
        <v>99</v>
      </c>
      <c r="E49" s="40"/>
      <c r="F49" s="40"/>
      <c r="G49" s="40"/>
      <c r="H49" s="40"/>
      <c r="I49" s="40"/>
      <c r="J49" s="40"/>
      <c r="K49" s="40"/>
      <c r="L49" s="41"/>
      <c r="M49" s="33">
        <f>M9+M36</f>
        <v>45529630</v>
      </c>
      <c r="N49" s="34"/>
      <c r="O49" s="35"/>
      <c r="P49" s="33">
        <f>P9+P36</f>
        <v>1891600.1500000001</v>
      </c>
      <c r="Q49" s="34"/>
      <c r="R49" s="35"/>
    </row>
  </sheetData>
  <mergeCells count="178">
    <mergeCell ref="M41:O41"/>
    <mergeCell ref="M42:O42"/>
    <mergeCell ref="M43:O43"/>
    <mergeCell ref="M44:O44"/>
    <mergeCell ref="M45:O45"/>
    <mergeCell ref="P41:R41"/>
    <mergeCell ref="P42:R42"/>
    <mergeCell ref="P43:R43"/>
    <mergeCell ref="P44:R44"/>
    <mergeCell ref="P45:R45"/>
    <mergeCell ref="A41:C41"/>
    <mergeCell ref="A42:C42"/>
    <mergeCell ref="A43:C43"/>
    <mergeCell ref="A44:C44"/>
    <mergeCell ref="A45:C45"/>
    <mergeCell ref="D41:L41"/>
    <mergeCell ref="D42:L42"/>
    <mergeCell ref="D43:L43"/>
    <mergeCell ref="D44:L44"/>
    <mergeCell ref="D45:L45"/>
    <mergeCell ref="D30:L30"/>
    <mergeCell ref="D31:L31"/>
    <mergeCell ref="D32:L32"/>
    <mergeCell ref="M30:O30"/>
    <mergeCell ref="M31:O31"/>
    <mergeCell ref="M32:O32"/>
    <mergeCell ref="P30:R30"/>
    <mergeCell ref="P31:R31"/>
    <mergeCell ref="P32:R32"/>
    <mergeCell ref="P49:R49"/>
    <mergeCell ref="D13:L13"/>
    <mergeCell ref="M13:O13"/>
    <mergeCell ref="P13:R13"/>
    <mergeCell ref="P9:R9"/>
    <mergeCell ref="P10:R10"/>
    <mergeCell ref="P11:R11"/>
    <mergeCell ref="P12:R12"/>
    <mergeCell ref="P17:R17"/>
    <mergeCell ref="P18:R18"/>
    <mergeCell ref="M49:O49"/>
    <mergeCell ref="D49:L49"/>
    <mergeCell ref="M47:O47"/>
    <mergeCell ref="M48:O48"/>
    <mergeCell ref="D9:L9"/>
    <mergeCell ref="D10:L10"/>
    <mergeCell ref="D11:L11"/>
    <mergeCell ref="D12:L12"/>
    <mergeCell ref="D37:L37"/>
    <mergeCell ref="M28:O28"/>
    <mergeCell ref="M9:O9"/>
    <mergeCell ref="M10:O10"/>
    <mergeCell ref="M11:O11"/>
    <mergeCell ref="D39:L39"/>
    <mergeCell ref="A49:C49"/>
    <mergeCell ref="A9:C9"/>
    <mergeCell ref="A10:C10"/>
    <mergeCell ref="A11:C11"/>
    <mergeCell ref="A12:C12"/>
    <mergeCell ref="A17:C17"/>
    <mergeCell ref="A18:C18"/>
    <mergeCell ref="A19:C19"/>
    <mergeCell ref="A20:C20"/>
    <mergeCell ref="A24:C24"/>
    <mergeCell ref="A25:C25"/>
    <mergeCell ref="A26:C26"/>
    <mergeCell ref="A27:C27"/>
    <mergeCell ref="A28:C28"/>
    <mergeCell ref="A29:C29"/>
    <mergeCell ref="A37:C37"/>
    <mergeCell ref="A21:C21"/>
    <mergeCell ref="A22:C22"/>
    <mergeCell ref="A23:C23"/>
    <mergeCell ref="A13:C13"/>
    <mergeCell ref="A48:C48"/>
    <mergeCell ref="A30:C30"/>
    <mergeCell ref="A31:C31"/>
    <mergeCell ref="A32:C32"/>
    <mergeCell ref="A8:C8"/>
    <mergeCell ref="D8:L8"/>
    <mergeCell ref="P8:R8"/>
    <mergeCell ref="A36:C36"/>
    <mergeCell ref="D36:L36"/>
    <mergeCell ref="P36:R36"/>
    <mergeCell ref="M8:O8"/>
    <mergeCell ref="M36:O36"/>
    <mergeCell ref="A33:C33"/>
    <mergeCell ref="A34:C34"/>
    <mergeCell ref="A35:C35"/>
    <mergeCell ref="D35:L35"/>
    <mergeCell ref="D34:L34"/>
    <mergeCell ref="D15:L15"/>
    <mergeCell ref="P15:R15"/>
    <mergeCell ref="M14:O14"/>
    <mergeCell ref="M15:O15"/>
    <mergeCell ref="D33:L33"/>
    <mergeCell ref="D29:L29"/>
    <mergeCell ref="D28:L28"/>
    <mergeCell ref="M12:O12"/>
    <mergeCell ref="D21:L21"/>
    <mergeCell ref="D22:L22"/>
    <mergeCell ref="D23:L23"/>
    <mergeCell ref="A7:C7"/>
    <mergeCell ref="D7:L7"/>
    <mergeCell ref="P7:R7"/>
    <mergeCell ref="K1:R1"/>
    <mergeCell ref="K2:R2"/>
    <mergeCell ref="K3:R3"/>
    <mergeCell ref="A4:R4"/>
    <mergeCell ref="P6:R6"/>
    <mergeCell ref="A5:R5"/>
    <mergeCell ref="M7:O7"/>
    <mergeCell ref="M35:O35"/>
    <mergeCell ref="P19:R19"/>
    <mergeCell ref="P20:R20"/>
    <mergeCell ref="M17:O17"/>
    <mergeCell ref="M18:O18"/>
    <mergeCell ref="M19:O19"/>
    <mergeCell ref="M20:O20"/>
    <mergeCell ref="M24:O24"/>
    <mergeCell ref="M29:O29"/>
    <mergeCell ref="P26:R26"/>
    <mergeCell ref="P27:R27"/>
    <mergeCell ref="M25:O25"/>
    <mergeCell ref="M26:O26"/>
    <mergeCell ref="M27:O27"/>
    <mergeCell ref="P22:R22"/>
    <mergeCell ref="P21:R21"/>
    <mergeCell ref="M21:O21"/>
    <mergeCell ref="M22:O22"/>
    <mergeCell ref="M23:O23"/>
    <mergeCell ref="D48:L48"/>
    <mergeCell ref="A16:C16"/>
    <mergeCell ref="D16:L16"/>
    <mergeCell ref="P16:R16"/>
    <mergeCell ref="A46:C46"/>
    <mergeCell ref="D46:L46"/>
    <mergeCell ref="P46:R46"/>
    <mergeCell ref="M16:O16"/>
    <mergeCell ref="M46:O46"/>
    <mergeCell ref="D27:L27"/>
    <mergeCell ref="D26:L26"/>
    <mergeCell ref="D25:L25"/>
    <mergeCell ref="D24:L24"/>
    <mergeCell ref="D20:L20"/>
    <mergeCell ref="D19:L19"/>
    <mergeCell ref="D18:L18"/>
    <mergeCell ref="D17:L17"/>
    <mergeCell ref="D40:L40"/>
    <mergeCell ref="P40:R40"/>
    <mergeCell ref="M39:O39"/>
    <mergeCell ref="M40:O40"/>
    <mergeCell ref="P48:R48"/>
    <mergeCell ref="P23:R23"/>
    <mergeCell ref="P39:R39"/>
    <mergeCell ref="D47:L47"/>
    <mergeCell ref="P24:R24"/>
    <mergeCell ref="P14:R14"/>
    <mergeCell ref="P37:R37"/>
    <mergeCell ref="A38:C38"/>
    <mergeCell ref="D38:L38"/>
    <mergeCell ref="P38:R38"/>
    <mergeCell ref="M37:O37"/>
    <mergeCell ref="M38:O38"/>
    <mergeCell ref="A39:C39"/>
    <mergeCell ref="A47:C47"/>
    <mergeCell ref="P25:R25"/>
    <mergeCell ref="P28:R28"/>
    <mergeCell ref="P29:R29"/>
    <mergeCell ref="P33:R33"/>
    <mergeCell ref="P34:R34"/>
    <mergeCell ref="A14:C14"/>
    <mergeCell ref="D14:L14"/>
    <mergeCell ref="P35:R35"/>
    <mergeCell ref="A40:C40"/>
    <mergeCell ref="A15:C15"/>
    <mergeCell ref="P47:R47"/>
    <mergeCell ref="M33:O33"/>
    <mergeCell ref="M34:O34"/>
  </mergeCells>
  <pageMargins left="0.7" right="0.27" top="0.75" bottom="0.28000000000000003" header="0.3" footer="0.1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view="pageBreakPreview" topLeftCell="A130" zoomScaleSheetLayoutView="100" workbookViewId="0">
      <selection activeCell="M4" sqref="M4:N4"/>
    </sheetView>
  </sheetViews>
  <sheetFormatPr defaultRowHeight="14.4" x14ac:dyDescent="0.3"/>
  <cols>
    <col min="1" max="1" width="12" customWidth="1"/>
    <col min="2" max="2" width="12.5546875" customWidth="1"/>
    <col min="3" max="3" width="20.109375" customWidth="1"/>
    <col min="4" max="4" width="8.44140625" customWidth="1"/>
    <col min="5" max="6" width="5.6640625" customWidth="1"/>
    <col min="7" max="9" width="1.6640625" customWidth="1"/>
    <col min="10" max="10" width="5.6640625" customWidth="1"/>
    <col min="11" max="14" width="6.33203125" customWidth="1"/>
    <col min="15" max="15" width="5.6640625" customWidth="1"/>
    <col min="16" max="16" width="5" customWidth="1"/>
    <col min="17" max="17" width="2.88671875" customWidth="1"/>
  </cols>
  <sheetData>
    <row r="1" spans="1:17" ht="24.75" customHeight="1" x14ac:dyDescent="0.3">
      <c r="A1" s="62" t="s">
        <v>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5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 t="s">
        <v>0</v>
      </c>
      <c r="P2" s="63"/>
      <c r="Q2" s="63"/>
    </row>
    <row r="3" spans="1:17" ht="128.25" customHeight="1" x14ac:dyDescent="0.3">
      <c r="A3" s="117" t="s">
        <v>10</v>
      </c>
      <c r="B3" s="118"/>
      <c r="C3" s="119"/>
      <c r="D3" s="3" t="s">
        <v>93</v>
      </c>
      <c r="E3" s="12" t="s">
        <v>11</v>
      </c>
      <c r="F3" s="12" t="s">
        <v>12</v>
      </c>
      <c r="G3" s="120" t="s">
        <v>13</v>
      </c>
      <c r="H3" s="121"/>
      <c r="I3" s="121"/>
      <c r="J3" s="122"/>
      <c r="K3" s="2" t="s">
        <v>14</v>
      </c>
      <c r="L3" s="12" t="s">
        <v>147</v>
      </c>
      <c r="M3" s="117" t="s">
        <v>254</v>
      </c>
      <c r="N3" s="119"/>
      <c r="O3" s="117" t="s">
        <v>98</v>
      </c>
      <c r="P3" s="118"/>
      <c r="Q3" s="119"/>
    </row>
    <row r="4" spans="1:17" x14ac:dyDescent="0.3">
      <c r="A4" s="73">
        <v>1</v>
      </c>
      <c r="B4" s="74"/>
      <c r="C4" s="75"/>
      <c r="D4" s="5">
        <v>2</v>
      </c>
      <c r="E4" s="4">
        <v>3</v>
      </c>
      <c r="F4" s="4">
        <v>4</v>
      </c>
      <c r="G4" s="123">
        <v>5</v>
      </c>
      <c r="H4" s="123"/>
      <c r="I4" s="123"/>
      <c r="J4" s="123"/>
      <c r="K4" s="5">
        <v>6</v>
      </c>
      <c r="L4" s="16">
        <v>7</v>
      </c>
      <c r="M4" s="73">
        <v>8</v>
      </c>
      <c r="N4" s="75"/>
      <c r="O4" s="73">
        <v>9</v>
      </c>
      <c r="P4" s="74"/>
      <c r="Q4" s="75"/>
    </row>
    <row r="5" spans="1:17" ht="15.75" customHeight="1" x14ac:dyDescent="0.3">
      <c r="A5" s="42" t="s">
        <v>148</v>
      </c>
      <c r="B5" s="43"/>
      <c r="C5" s="44"/>
      <c r="D5" s="6">
        <v>914</v>
      </c>
      <c r="E5" s="13"/>
      <c r="F5" s="13"/>
      <c r="G5" s="70"/>
      <c r="H5" s="71"/>
      <c r="I5" s="71"/>
      <c r="J5" s="72"/>
      <c r="K5" s="6"/>
      <c r="L5" s="13"/>
      <c r="M5" s="99">
        <f>M6+M83+M101+M118+M180</f>
        <v>45659177</v>
      </c>
      <c r="N5" s="100"/>
      <c r="O5" s="106">
        <f>O6+O83+O101+O118+O180</f>
        <v>1729409.88</v>
      </c>
      <c r="P5" s="107"/>
      <c r="Q5" s="108"/>
    </row>
    <row r="6" spans="1:17" ht="15" customHeight="1" x14ac:dyDescent="0.3">
      <c r="A6" s="113" t="s">
        <v>15</v>
      </c>
      <c r="B6" s="114"/>
      <c r="C6" s="115"/>
      <c r="D6" s="14">
        <v>914</v>
      </c>
      <c r="E6" s="7" t="s">
        <v>21</v>
      </c>
      <c r="F6" s="7"/>
      <c r="G6" s="124"/>
      <c r="H6" s="124"/>
      <c r="I6" s="124"/>
      <c r="J6" s="124"/>
      <c r="K6" s="8"/>
      <c r="L6" s="17"/>
      <c r="M6" s="99">
        <f>M7+M18+M29+M69+M76</f>
        <v>4314040</v>
      </c>
      <c r="N6" s="100"/>
      <c r="O6" s="106">
        <f>O7+O18+O29+O69+O76</f>
        <v>966146.49</v>
      </c>
      <c r="P6" s="71"/>
      <c r="Q6" s="72"/>
    </row>
    <row r="7" spans="1:17" ht="40.5" customHeight="1" x14ac:dyDescent="0.3">
      <c r="A7" s="113" t="s">
        <v>16</v>
      </c>
      <c r="B7" s="114"/>
      <c r="C7" s="115"/>
      <c r="D7" s="14">
        <v>914</v>
      </c>
      <c r="E7" s="7" t="s">
        <v>21</v>
      </c>
      <c r="F7" s="7" t="s">
        <v>22</v>
      </c>
      <c r="G7" s="96"/>
      <c r="H7" s="97"/>
      <c r="I7" s="97"/>
      <c r="J7" s="98"/>
      <c r="K7" s="8"/>
      <c r="L7" s="17"/>
      <c r="M7" s="99">
        <f>M8</f>
        <v>636300</v>
      </c>
      <c r="N7" s="100"/>
      <c r="O7" s="106">
        <f>O8</f>
        <v>144821.19</v>
      </c>
      <c r="P7" s="107"/>
      <c r="Q7" s="108"/>
    </row>
    <row r="8" spans="1:17" ht="25.5" customHeight="1" x14ac:dyDescent="0.3">
      <c r="A8" s="109" t="s">
        <v>17</v>
      </c>
      <c r="B8" s="110"/>
      <c r="C8" s="111"/>
      <c r="D8" s="11">
        <v>914</v>
      </c>
      <c r="E8" s="9" t="s">
        <v>21</v>
      </c>
      <c r="F8" s="9" t="s">
        <v>22</v>
      </c>
      <c r="G8" s="91" t="s">
        <v>23</v>
      </c>
      <c r="H8" s="92"/>
      <c r="I8" s="92"/>
      <c r="J8" s="93"/>
      <c r="K8" s="10"/>
      <c r="L8" s="9"/>
      <c r="M8" s="94">
        <f>M9</f>
        <v>636300</v>
      </c>
      <c r="N8" s="95"/>
      <c r="O8" s="101">
        <f>O9</f>
        <v>144821.19</v>
      </c>
      <c r="P8" s="102"/>
      <c r="Q8" s="103"/>
    </row>
    <row r="9" spans="1:17" ht="25.5" customHeight="1" x14ac:dyDescent="0.3">
      <c r="A9" s="109" t="s">
        <v>18</v>
      </c>
      <c r="B9" s="110"/>
      <c r="C9" s="111"/>
      <c r="D9" s="11">
        <v>914</v>
      </c>
      <c r="E9" s="9" t="s">
        <v>21</v>
      </c>
      <c r="F9" s="9" t="s">
        <v>22</v>
      </c>
      <c r="G9" s="91" t="s">
        <v>214</v>
      </c>
      <c r="H9" s="92"/>
      <c r="I9" s="92"/>
      <c r="J9" s="93"/>
      <c r="K9" s="10"/>
      <c r="L9" s="9"/>
      <c r="M9" s="94">
        <f>M10</f>
        <v>636300</v>
      </c>
      <c r="N9" s="95"/>
      <c r="O9" s="101">
        <f>O10</f>
        <v>144821.19</v>
      </c>
      <c r="P9" s="102"/>
      <c r="Q9" s="103"/>
    </row>
    <row r="10" spans="1:17" ht="64.5" customHeight="1" x14ac:dyDescent="0.3">
      <c r="A10" s="109" t="s">
        <v>19</v>
      </c>
      <c r="B10" s="110"/>
      <c r="C10" s="111"/>
      <c r="D10" s="11">
        <v>914</v>
      </c>
      <c r="E10" s="9" t="s">
        <v>21</v>
      </c>
      <c r="F10" s="9" t="s">
        <v>22</v>
      </c>
      <c r="G10" s="91" t="s">
        <v>214</v>
      </c>
      <c r="H10" s="92"/>
      <c r="I10" s="92"/>
      <c r="J10" s="93"/>
      <c r="K10" s="10" t="s">
        <v>24</v>
      </c>
      <c r="L10" s="9"/>
      <c r="M10" s="94">
        <f>M11</f>
        <v>636300</v>
      </c>
      <c r="N10" s="95"/>
      <c r="O10" s="101">
        <f>O11</f>
        <v>144821.19</v>
      </c>
      <c r="P10" s="102"/>
      <c r="Q10" s="103"/>
    </row>
    <row r="11" spans="1:17" ht="25.5" customHeight="1" x14ac:dyDescent="0.3">
      <c r="A11" s="109" t="s">
        <v>20</v>
      </c>
      <c r="B11" s="110"/>
      <c r="C11" s="111"/>
      <c r="D11" s="11">
        <v>914</v>
      </c>
      <c r="E11" s="9" t="s">
        <v>21</v>
      </c>
      <c r="F11" s="9" t="s">
        <v>22</v>
      </c>
      <c r="G11" s="91" t="s">
        <v>214</v>
      </c>
      <c r="H11" s="92"/>
      <c r="I11" s="92"/>
      <c r="J11" s="93"/>
      <c r="K11" s="10" t="s">
        <v>25</v>
      </c>
      <c r="L11" s="9"/>
      <c r="M11" s="94">
        <f>M12+M15</f>
        <v>636300</v>
      </c>
      <c r="N11" s="95"/>
      <c r="O11" s="101">
        <f>O12+O15</f>
        <v>144821.19</v>
      </c>
      <c r="P11" s="102"/>
      <c r="Q11" s="103"/>
    </row>
    <row r="12" spans="1:17" ht="25.5" customHeight="1" x14ac:dyDescent="0.3">
      <c r="A12" s="30" t="s">
        <v>176</v>
      </c>
      <c r="B12" s="31"/>
      <c r="C12" s="32"/>
      <c r="D12" s="11">
        <v>914</v>
      </c>
      <c r="E12" s="9" t="s">
        <v>21</v>
      </c>
      <c r="F12" s="9" t="s">
        <v>22</v>
      </c>
      <c r="G12" s="91" t="s">
        <v>214</v>
      </c>
      <c r="H12" s="92"/>
      <c r="I12" s="92"/>
      <c r="J12" s="93"/>
      <c r="K12" s="18" t="s">
        <v>171</v>
      </c>
      <c r="L12" s="9"/>
      <c r="M12" s="94">
        <v>488710</v>
      </c>
      <c r="N12" s="95"/>
      <c r="O12" s="101">
        <f>O13</f>
        <v>111229.8</v>
      </c>
      <c r="P12" s="102"/>
      <c r="Q12" s="103"/>
    </row>
    <row r="13" spans="1:17" ht="15" customHeight="1" x14ac:dyDescent="0.3">
      <c r="A13" s="30" t="s">
        <v>177</v>
      </c>
      <c r="B13" s="31"/>
      <c r="C13" s="32"/>
      <c r="D13" s="11">
        <v>914</v>
      </c>
      <c r="E13" s="9" t="s">
        <v>21</v>
      </c>
      <c r="F13" s="9" t="s">
        <v>22</v>
      </c>
      <c r="G13" s="91" t="s">
        <v>214</v>
      </c>
      <c r="H13" s="92"/>
      <c r="I13" s="92"/>
      <c r="J13" s="93"/>
      <c r="K13" s="18" t="s">
        <v>171</v>
      </c>
      <c r="L13" s="9" t="s">
        <v>173</v>
      </c>
      <c r="M13" s="94">
        <f>M14</f>
        <v>468123</v>
      </c>
      <c r="N13" s="95"/>
      <c r="O13" s="101">
        <f>O14</f>
        <v>111229.8</v>
      </c>
      <c r="P13" s="102"/>
      <c r="Q13" s="103"/>
    </row>
    <row r="14" spans="1:17" ht="15" customHeight="1" x14ac:dyDescent="0.3">
      <c r="A14" s="30" t="s">
        <v>178</v>
      </c>
      <c r="B14" s="31"/>
      <c r="C14" s="32"/>
      <c r="D14" s="11">
        <v>914</v>
      </c>
      <c r="E14" s="9" t="s">
        <v>21</v>
      </c>
      <c r="F14" s="9" t="s">
        <v>22</v>
      </c>
      <c r="G14" s="91" t="s">
        <v>214</v>
      </c>
      <c r="H14" s="92"/>
      <c r="I14" s="92"/>
      <c r="J14" s="93"/>
      <c r="K14" s="18" t="s">
        <v>171</v>
      </c>
      <c r="L14" s="9" t="s">
        <v>174</v>
      </c>
      <c r="M14" s="94">
        <v>468123</v>
      </c>
      <c r="N14" s="95"/>
      <c r="O14" s="101">
        <v>111229.8</v>
      </c>
      <c r="P14" s="102"/>
      <c r="Q14" s="103"/>
    </row>
    <row r="15" spans="1:17" ht="25.5" customHeight="1" x14ac:dyDescent="0.3">
      <c r="A15" s="30" t="s">
        <v>179</v>
      </c>
      <c r="B15" s="31"/>
      <c r="C15" s="32"/>
      <c r="D15" s="11">
        <v>914</v>
      </c>
      <c r="E15" s="9" t="s">
        <v>21</v>
      </c>
      <c r="F15" s="9" t="s">
        <v>22</v>
      </c>
      <c r="G15" s="91" t="s">
        <v>214</v>
      </c>
      <c r="H15" s="92"/>
      <c r="I15" s="92"/>
      <c r="J15" s="93"/>
      <c r="K15" s="18" t="s">
        <v>172</v>
      </c>
      <c r="L15" s="9"/>
      <c r="M15" s="94">
        <f>M16</f>
        <v>147590</v>
      </c>
      <c r="N15" s="95"/>
      <c r="O15" s="73">
        <f>O16</f>
        <v>33591.39</v>
      </c>
      <c r="P15" s="74"/>
      <c r="Q15" s="75"/>
    </row>
    <row r="16" spans="1:17" ht="15" customHeight="1" x14ac:dyDescent="0.3">
      <c r="A16" s="30" t="s">
        <v>177</v>
      </c>
      <c r="B16" s="31"/>
      <c r="C16" s="32"/>
      <c r="D16" s="11">
        <v>914</v>
      </c>
      <c r="E16" s="9" t="s">
        <v>21</v>
      </c>
      <c r="F16" s="9" t="s">
        <v>22</v>
      </c>
      <c r="G16" s="91" t="s">
        <v>214</v>
      </c>
      <c r="H16" s="92"/>
      <c r="I16" s="92"/>
      <c r="J16" s="93"/>
      <c r="K16" s="18" t="s">
        <v>172</v>
      </c>
      <c r="L16" s="9" t="s">
        <v>173</v>
      </c>
      <c r="M16" s="94">
        <f>M17</f>
        <v>147590</v>
      </c>
      <c r="N16" s="95"/>
      <c r="O16" s="73">
        <f>O17</f>
        <v>33591.39</v>
      </c>
      <c r="P16" s="74"/>
      <c r="Q16" s="75"/>
    </row>
    <row r="17" spans="1:17" ht="15" customHeight="1" x14ac:dyDescent="0.3">
      <c r="A17" s="30" t="s">
        <v>180</v>
      </c>
      <c r="B17" s="31"/>
      <c r="C17" s="32"/>
      <c r="D17" s="11">
        <v>914</v>
      </c>
      <c r="E17" s="9" t="s">
        <v>21</v>
      </c>
      <c r="F17" s="9" t="s">
        <v>22</v>
      </c>
      <c r="G17" s="91" t="s">
        <v>214</v>
      </c>
      <c r="H17" s="92"/>
      <c r="I17" s="92"/>
      <c r="J17" s="93"/>
      <c r="K17" s="18" t="s">
        <v>172</v>
      </c>
      <c r="L17" s="9" t="s">
        <v>175</v>
      </c>
      <c r="M17" s="94">
        <v>147590</v>
      </c>
      <c r="N17" s="95"/>
      <c r="O17" s="73">
        <v>33591.39</v>
      </c>
      <c r="P17" s="74"/>
      <c r="Q17" s="75"/>
    </row>
    <row r="18" spans="1:17" ht="38.4" customHeight="1" x14ac:dyDescent="0.3">
      <c r="A18" s="42" t="s">
        <v>215</v>
      </c>
      <c r="B18" s="43"/>
      <c r="C18" s="44"/>
      <c r="D18" s="14">
        <v>914</v>
      </c>
      <c r="E18" s="23" t="s">
        <v>21</v>
      </c>
      <c r="F18" s="23" t="s">
        <v>58</v>
      </c>
      <c r="G18" s="96"/>
      <c r="H18" s="97"/>
      <c r="I18" s="97"/>
      <c r="J18" s="98"/>
      <c r="K18" s="22"/>
      <c r="L18" s="23"/>
      <c r="M18" s="99">
        <f>M19</f>
        <v>56940</v>
      </c>
      <c r="N18" s="100"/>
      <c r="O18" s="70">
        <f>O19</f>
        <v>0</v>
      </c>
      <c r="P18" s="71"/>
      <c r="Q18" s="72"/>
    </row>
    <row r="19" spans="1:17" ht="25.2" customHeight="1" x14ac:dyDescent="0.3">
      <c r="A19" s="30" t="s">
        <v>216</v>
      </c>
      <c r="B19" s="31"/>
      <c r="C19" s="32"/>
      <c r="D19" s="11">
        <v>914</v>
      </c>
      <c r="E19" s="9" t="s">
        <v>21</v>
      </c>
      <c r="F19" s="9" t="s">
        <v>58</v>
      </c>
      <c r="G19" s="91" t="s">
        <v>217</v>
      </c>
      <c r="H19" s="92"/>
      <c r="I19" s="92"/>
      <c r="J19" s="93"/>
      <c r="K19" s="21"/>
      <c r="L19" s="9"/>
      <c r="M19" s="94">
        <f>M20</f>
        <v>56940</v>
      </c>
      <c r="N19" s="95"/>
      <c r="O19" s="73">
        <f>O20</f>
        <v>0</v>
      </c>
      <c r="P19" s="74"/>
      <c r="Q19" s="75"/>
    </row>
    <row r="20" spans="1:17" ht="25.2" customHeight="1" x14ac:dyDescent="0.3">
      <c r="A20" s="30" t="s">
        <v>218</v>
      </c>
      <c r="B20" s="31"/>
      <c r="C20" s="32"/>
      <c r="D20" s="11">
        <v>914</v>
      </c>
      <c r="E20" s="9" t="s">
        <v>21</v>
      </c>
      <c r="F20" s="9" t="s">
        <v>58</v>
      </c>
      <c r="G20" s="91" t="s">
        <v>225</v>
      </c>
      <c r="H20" s="92"/>
      <c r="I20" s="92"/>
      <c r="J20" s="93"/>
      <c r="K20" s="21"/>
      <c r="L20" s="9"/>
      <c r="M20" s="94">
        <f>M21</f>
        <v>56940</v>
      </c>
      <c r="N20" s="95"/>
      <c r="O20" s="73">
        <f>O21</f>
        <v>0</v>
      </c>
      <c r="P20" s="74"/>
      <c r="Q20" s="75"/>
    </row>
    <row r="21" spans="1:17" ht="25.2" customHeight="1" x14ac:dyDescent="0.3">
      <c r="A21" s="30" t="s">
        <v>19</v>
      </c>
      <c r="B21" s="31"/>
      <c r="C21" s="32"/>
      <c r="D21" s="11">
        <v>914</v>
      </c>
      <c r="E21" s="9" t="s">
        <v>21</v>
      </c>
      <c r="F21" s="9" t="s">
        <v>58</v>
      </c>
      <c r="G21" s="91" t="s">
        <v>225</v>
      </c>
      <c r="H21" s="92"/>
      <c r="I21" s="92"/>
      <c r="J21" s="93"/>
      <c r="K21" s="21" t="s">
        <v>24</v>
      </c>
      <c r="L21" s="9"/>
      <c r="M21" s="94">
        <f>M22</f>
        <v>56940</v>
      </c>
      <c r="N21" s="95"/>
      <c r="O21" s="73">
        <f>O22</f>
        <v>0</v>
      </c>
      <c r="P21" s="74"/>
      <c r="Q21" s="75"/>
    </row>
    <row r="22" spans="1:17" ht="25.2" customHeight="1" x14ac:dyDescent="0.3">
      <c r="A22" s="30" t="s">
        <v>20</v>
      </c>
      <c r="B22" s="31"/>
      <c r="C22" s="32"/>
      <c r="D22" s="11">
        <v>914</v>
      </c>
      <c r="E22" s="9" t="s">
        <v>21</v>
      </c>
      <c r="F22" s="9" t="s">
        <v>58</v>
      </c>
      <c r="G22" s="91" t="s">
        <v>225</v>
      </c>
      <c r="H22" s="92"/>
      <c r="I22" s="92"/>
      <c r="J22" s="93"/>
      <c r="K22" s="21" t="s">
        <v>25</v>
      </c>
      <c r="L22" s="9"/>
      <c r="M22" s="94">
        <f>M23+M26</f>
        <v>56940</v>
      </c>
      <c r="N22" s="95"/>
      <c r="O22" s="73">
        <f>O23+O26</f>
        <v>0</v>
      </c>
      <c r="P22" s="74"/>
      <c r="Q22" s="75"/>
    </row>
    <row r="23" spans="1:17" ht="25.2" customHeight="1" x14ac:dyDescent="0.3">
      <c r="A23" s="30" t="s">
        <v>219</v>
      </c>
      <c r="B23" s="31"/>
      <c r="C23" s="32"/>
      <c r="D23" s="11">
        <v>914</v>
      </c>
      <c r="E23" s="9" t="s">
        <v>21</v>
      </c>
      <c r="F23" s="9" t="s">
        <v>58</v>
      </c>
      <c r="G23" s="91" t="s">
        <v>225</v>
      </c>
      <c r="H23" s="92"/>
      <c r="I23" s="92"/>
      <c r="J23" s="93"/>
      <c r="K23" s="21" t="s">
        <v>220</v>
      </c>
      <c r="L23" s="9"/>
      <c r="M23" s="94">
        <f>M24</f>
        <v>11388</v>
      </c>
      <c r="N23" s="95"/>
      <c r="O23" s="73">
        <f>O24</f>
        <v>0</v>
      </c>
      <c r="P23" s="74"/>
      <c r="Q23" s="75"/>
    </row>
    <row r="24" spans="1:17" ht="15" customHeight="1" x14ac:dyDescent="0.3">
      <c r="A24" s="30" t="s">
        <v>177</v>
      </c>
      <c r="B24" s="31"/>
      <c r="C24" s="32"/>
      <c r="D24" s="11">
        <v>914</v>
      </c>
      <c r="E24" s="9" t="s">
        <v>21</v>
      </c>
      <c r="F24" s="9" t="s">
        <v>58</v>
      </c>
      <c r="G24" s="91" t="s">
        <v>225</v>
      </c>
      <c r="H24" s="92"/>
      <c r="I24" s="92"/>
      <c r="J24" s="93"/>
      <c r="K24" s="21" t="s">
        <v>220</v>
      </c>
      <c r="L24" s="9" t="s">
        <v>173</v>
      </c>
      <c r="M24" s="94">
        <f>M25</f>
        <v>11388</v>
      </c>
      <c r="N24" s="95"/>
      <c r="O24" s="73">
        <f>O25</f>
        <v>0</v>
      </c>
      <c r="P24" s="74"/>
      <c r="Q24" s="75"/>
    </row>
    <row r="25" spans="1:17" ht="25.2" customHeight="1" x14ac:dyDescent="0.3">
      <c r="A25" s="30" t="s">
        <v>221</v>
      </c>
      <c r="B25" s="31"/>
      <c r="C25" s="32"/>
      <c r="D25" s="11">
        <v>914</v>
      </c>
      <c r="E25" s="9" t="s">
        <v>21</v>
      </c>
      <c r="F25" s="9" t="s">
        <v>58</v>
      </c>
      <c r="G25" s="91" t="s">
        <v>225</v>
      </c>
      <c r="H25" s="92"/>
      <c r="I25" s="92"/>
      <c r="J25" s="93"/>
      <c r="K25" s="21" t="s">
        <v>220</v>
      </c>
      <c r="L25" s="9" t="s">
        <v>222</v>
      </c>
      <c r="M25" s="94">
        <v>11388</v>
      </c>
      <c r="N25" s="95"/>
      <c r="O25" s="73"/>
      <c r="P25" s="74"/>
      <c r="Q25" s="75"/>
    </row>
    <row r="26" spans="1:17" ht="25.2" customHeight="1" x14ac:dyDescent="0.3">
      <c r="A26" s="30" t="s">
        <v>223</v>
      </c>
      <c r="B26" s="31"/>
      <c r="C26" s="32"/>
      <c r="D26" s="11">
        <v>914</v>
      </c>
      <c r="E26" s="9" t="s">
        <v>21</v>
      </c>
      <c r="F26" s="9" t="s">
        <v>58</v>
      </c>
      <c r="G26" s="91" t="s">
        <v>225</v>
      </c>
      <c r="H26" s="92"/>
      <c r="I26" s="92"/>
      <c r="J26" s="93"/>
      <c r="K26" s="21" t="s">
        <v>224</v>
      </c>
      <c r="L26" s="9"/>
      <c r="M26" s="94">
        <f>M27</f>
        <v>45552</v>
      </c>
      <c r="N26" s="95"/>
      <c r="O26" s="73">
        <f>O27</f>
        <v>0</v>
      </c>
      <c r="P26" s="74"/>
      <c r="Q26" s="75"/>
    </row>
    <row r="27" spans="1:17" ht="15" customHeight="1" x14ac:dyDescent="0.3">
      <c r="A27" s="30" t="s">
        <v>153</v>
      </c>
      <c r="B27" s="31"/>
      <c r="C27" s="32"/>
      <c r="D27" s="11">
        <v>914</v>
      </c>
      <c r="E27" s="9" t="s">
        <v>21</v>
      </c>
      <c r="F27" s="9" t="s">
        <v>58</v>
      </c>
      <c r="G27" s="91" t="s">
        <v>225</v>
      </c>
      <c r="H27" s="92"/>
      <c r="I27" s="92"/>
      <c r="J27" s="93"/>
      <c r="K27" s="21" t="s">
        <v>224</v>
      </c>
      <c r="L27" s="9" t="s">
        <v>158</v>
      </c>
      <c r="M27" s="94">
        <f>M28</f>
        <v>45552</v>
      </c>
      <c r="N27" s="95"/>
      <c r="O27" s="73">
        <f>O28</f>
        <v>0</v>
      </c>
      <c r="P27" s="74"/>
      <c r="Q27" s="75"/>
    </row>
    <row r="28" spans="1:17" ht="15" customHeight="1" x14ac:dyDescent="0.3">
      <c r="A28" s="30" t="s">
        <v>155</v>
      </c>
      <c r="B28" s="31"/>
      <c r="C28" s="32"/>
      <c r="D28" s="11">
        <v>914</v>
      </c>
      <c r="E28" s="9" t="s">
        <v>21</v>
      </c>
      <c r="F28" s="9" t="s">
        <v>58</v>
      </c>
      <c r="G28" s="91" t="s">
        <v>225</v>
      </c>
      <c r="H28" s="92"/>
      <c r="I28" s="92"/>
      <c r="J28" s="93"/>
      <c r="K28" s="21" t="s">
        <v>224</v>
      </c>
      <c r="L28" s="9" t="s">
        <v>160</v>
      </c>
      <c r="M28" s="94">
        <v>45552</v>
      </c>
      <c r="N28" s="95"/>
      <c r="O28" s="73"/>
      <c r="P28" s="74"/>
      <c r="Q28" s="75"/>
    </row>
    <row r="29" spans="1:17" ht="50.4" customHeight="1" x14ac:dyDescent="0.3">
      <c r="A29" s="113" t="s">
        <v>26</v>
      </c>
      <c r="B29" s="114"/>
      <c r="C29" s="115"/>
      <c r="D29" s="14">
        <v>914</v>
      </c>
      <c r="E29" s="7" t="s">
        <v>21</v>
      </c>
      <c r="F29" s="7" t="s">
        <v>27</v>
      </c>
      <c r="G29" s="96"/>
      <c r="H29" s="97"/>
      <c r="I29" s="97"/>
      <c r="J29" s="98"/>
      <c r="K29" s="8"/>
      <c r="L29" s="17"/>
      <c r="M29" s="106">
        <f>M30+M63</f>
        <v>3589500</v>
      </c>
      <c r="N29" s="116"/>
      <c r="O29" s="106">
        <f>O30+O63</f>
        <v>821325.29999999993</v>
      </c>
      <c r="P29" s="71"/>
      <c r="Q29" s="72"/>
    </row>
    <row r="30" spans="1:17" ht="50.4" customHeight="1" x14ac:dyDescent="0.3">
      <c r="A30" s="109" t="s">
        <v>32</v>
      </c>
      <c r="B30" s="110"/>
      <c r="C30" s="111"/>
      <c r="D30" s="11">
        <v>914</v>
      </c>
      <c r="E30" s="9" t="s">
        <v>21</v>
      </c>
      <c r="F30" s="9" t="s">
        <v>27</v>
      </c>
      <c r="G30" s="91" t="s">
        <v>33</v>
      </c>
      <c r="H30" s="92"/>
      <c r="I30" s="92"/>
      <c r="J30" s="93"/>
      <c r="K30" s="10"/>
      <c r="L30" s="9"/>
      <c r="M30" s="94">
        <f>M31</f>
        <v>3587500</v>
      </c>
      <c r="N30" s="95"/>
      <c r="O30" s="101">
        <f>O31</f>
        <v>821325.29999999993</v>
      </c>
      <c r="P30" s="102"/>
      <c r="Q30" s="103"/>
    </row>
    <row r="31" spans="1:17" ht="25.5" customHeight="1" x14ac:dyDescent="0.3">
      <c r="A31" s="109" t="s">
        <v>18</v>
      </c>
      <c r="B31" s="110"/>
      <c r="C31" s="111"/>
      <c r="D31" s="11">
        <v>914</v>
      </c>
      <c r="E31" s="9" t="s">
        <v>21</v>
      </c>
      <c r="F31" s="9" t="s">
        <v>27</v>
      </c>
      <c r="G31" s="91" t="s">
        <v>212</v>
      </c>
      <c r="H31" s="92"/>
      <c r="I31" s="92"/>
      <c r="J31" s="93"/>
      <c r="K31" s="10"/>
      <c r="L31" s="9"/>
      <c r="M31" s="94">
        <f>M32+M40+M54</f>
        <v>3587500</v>
      </c>
      <c r="N31" s="95"/>
      <c r="O31" s="101">
        <f>O32+O40+O54</f>
        <v>821325.29999999993</v>
      </c>
      <c r="P31" s="102"/>
      <c r="Q31" s="103"/>
    </row>
    <row r="32" spans="1:17" ht="64.5" customHeight="1" x14ac:dyDescent="0.3">
      <c r="A32" s="109" t="s">
        <v>19</v>
      </c>
      <c r="B32" s="110"/>
      <c r="C32" s="111"/>
      <c r="D32" s="11">
        <v>914</v>
      </c>
      <c r="E32" s="9" t="s">
        <v>21</v>
      </c>
      <c r="F32" s="9" t="s">
        <v>27</v>
      </c>
      <c r="G32" s="91" t="s">
        <v>212</v>
      </c>
      <c r="H32" s="92"/>
      <c r="I32" s="92"/>
      <c r="J32" s="93"/>
      <c r="K32" s="10" t="s">
        <v>24</v>
      </c>
      <c r="L32" s="9"/>
      <c r="M32" s="94">
        <f>M33</f>
        <v>3006200</v>
      </c>
      <c r="N32" s="95"/>
      <c r="O32" s="73">
        <f>O33</f>
        <v>635426.02</v>
      </c>
      <c r="P32" s="74"/>
      <c r="Q32" s="75"/>
    </row>
    <row r="33" spans="1:17" ht="25.5" customHeight="1" x14ac:dyDescent="0.3">
      <c r="A33" s="109" t="s">
        <v>20</v>
      </c>
      <c r="B33" s="110"/>
      <c r="C33" s="111"/>
      <c r="D33" s="11">
        <v>914</v>
      </c>
      <c r="E33" s="9" t="s">
        <v>21</v>
      </c>
      <c r="F33" s="9" t="s">
        <v>27</v>
      </c>
      <c r="G33" s="91" t="s">
        <v>212</v>
      </c>
      <c r="H33" s="92"/>
      <c r="I33" s="92"/>
      <c r="J33" s="93"/>
      <c r="K33" s="10" t="s">
        <v>25</v>
      </c>
      <c r="L33" s="9"/>
      <c r="M33" s="94">
        <f>M34+M37</f>
        <v>3006200</v>
      </c>
      <c r="N33" s="95"/>
      <c r="O33" s="73">
        <f>O34+O37</f>
        <v>635426.02</v>
      </c>
      <c r="P33" s="74"/>
      <c r="Q33" s="75"/>
    </row>
    <row r="34" spans="1:17" ht="25.5" customHeight="1" x14ac:dyDescent="0.3">
      <c r="A34" s="30" t="s">
        <v>176</v>
      </c>
      <c r="B34" s="31"/>
      <c r="C34" s="32"/>
      <c r="D34" s="11">
        <v>914</v>
      </c>
      <c r="E34" s="9" t="s">
        <v>21</v>
      </c>
      <c r="F34" s="9" t="s">
        <v>27</v>
      </c>
      <c r="G34" s="91" t="s">
        <v>212</v>
      </c>
      <c r="H34" s="92"/>
      <c r="I34" s="92"/>
      <c r="J34" s="93"/>
      <c r="K34" s="18" t="s">
        <v>171</v>
      </c>
      <c r="L34" s="9"/>
      <c r="M34" s="94">
        <f>M35</f>
        <v>2308909</v>
      </c>
      <c r="N34" s="95"/>
      <c r="O34" s="101">
        <f>O35</f>
        <v>491608.12</v>
      </c>
      <c r="P34" s="102"/>
      <c r="Q34" s="103"/>
    </row>
    <row r="35" spans="1:17" ht="15" customHeight="1" x14ac:dyDescent="0.3">
      <c r="A35" s="30" t="s">
        <v>177</v>
      </c>
      <c r="B35" s="31"/>
      <c r="C35" s="32"/>
      <c r="D35" s="11">
        <v>914</v>
      </c>
      <c r="E35" s="9" t="s">
        <v>21</v>
      </c>
      <c r="F35" s="9" t="s">
        <v>27</v>
      </c>
      <c r="G35" s="91" t="s">
        <v>212</v>
      </c>
      <c r="H35" s="92"/>
      <c r="I35" s="92"/>
      <c r="J35" s="93"/>
      <c r="K35" s="18" t="s">
        <v>171</v>
      </c>
      <c r="L35" s="9" t="s">
        <v>173</v>
      </c>
      <c r="M35" s="94">
        <f>M36</f>
        <v>2308909</v>
      </c>
      <c r="N35" s="95"/>
      <c r="O35" s="101">
        <f>O36</f>
        <v>491608.12</v>
      </c>
      <c r="P35" s="102"/>
      <c r="Q35" s="103"/>
    </row>
    <row r="36" spans="1:17" ht="15" customHeight="1" x14ac:dyDescent="0.3">
      <c r="A36" s="30" t="s">
        <v>178</v>
      </c>
      <c r="B36" s="31"/>
      <c r="C36" s="32"/>
      <c r="D36" s="11">
        <v>914</v>
      </c>
      <c r="E36" s="9" t="s">
        <v>21</v>
      </c>
      <c r="F36" s="9" t="s">
        <v>27</v>
      </c>
      <c r="G36" s="91" t="s">
        <v>212</v>
      </c>
      <c r="H36" s="92"/>
      <c r="I36" s="92"/>
      <c r="J36" s="93"/>
      <c r="K36" s="18" t="s">
        <v>171</v>
      </c>
      <c r="L36" s="9" t="s">
        <v>174</v>
      </c>
      <c r="M36" s="94">
        <v>2308909</v>
      </c>
      <c r="N36" s="95"/>
      <c r="O36" s="101">
        <v>491608.12</v>
      </c>
      <c r="P36" s="102"/>
      <c r="Q36" s="103"/>
    </row>
    <row r="37" spans="1:17" ht="25.5" customHeight="1" x14ac:dyDescent="0.3">
      <c r="A37" s="30" t="s">
        <v>179</v>
      </c>
      <c r="B37" s="31"/>
      <c r="C37" s="32"/>
      <c r="D37" s="11">
        <v>914</v>
      </c>
      <c r="E37" s="9" t="s">
        <v>21</v>
      </c>
      <c r="F37" s="9" t="s">
        <v>27</v>
      </c>
      <c r="G37" s="91" t="s">
        <v>212</v>
      </c>
      <c r="H37" s="92"/>
      <c r="I37" s="92"/>
      <c r="J37" s="93"/>
      <c r="K37" s="18" t="s">
        <v>172</v>
      </c>
      <c r="L37" s="9"/>
      <c r="M37" s="94">
        <f>M38</f>
        <v>697291</v>
      </c>
      <c r="N37" s="95"/>
      <c r="O37" s="101">
        <f>O38</f>
        <v>143817.9</v>
      </c>
      <c r="P37" s="102"/>
      <c r="Q37" s="103"/>
    </row>
    <row r="38" spans="1:17" ht="15" customHeight="1" x14ac:dyDescent="0.3">
      <c r="A38" s="30" t="s">
        <v>177</v>
      </c>
      <c r="B38" s="31"/>
      <c r="C38" s="32"/>
      <c r="D38" s="11">
        <v>914</v>
      </c>
      <c r="E38" s="9" t="s">
        <v>21</v>
      </c>
      <c r="F38" s="9" t="s">
        <v>27</v>
      </c>
      <c r="G38" s="91" t="s">
        <v>212</v>
      </c>
      <c r="H38" s="92"/>
      <c r="I38" s="92"/>
      <c r="J38" s="93"/>
      <c r="K38" s="18" t="s">
        <v>172</v>
      </c>
      <c r="L38" s="9" t="s">
        <v>173</v>
      </c>
      <c r="M38" s="94">
        <f>M39</f>
        <v>697291</v>
      </c>
      <c r="N38" s="95"/>
      <c r="O38" s="101">
        <f>O39</f>
        <v>143817.9</v>
      </c>
      <c r="P38" s="102"/>
      <c r="Q38" s="103"/>
    </row>
    <row r="39" spans="1:17" ht="15" customHeight="1" x14ac:dyDescent="0.3">
      <c r="A39" s="30" t="s">
        <v>180</v>
      </c>
      <c r="B39" s="31"/>
      <c r="C39" s="32"/>
      <c r="D39" s="11">
        <v>914</v>
      </c>
      <c r="E39" s="9" t="s">
        <v>21</v>
      </c>
      <c r="F39" s="9" t="s">
        <v>27</v>
      </c>
      <c r="G39" s="91" t="s">
        <v>212</v>
      </c>
      <c r="H39" s="92"/>
      <c r="I39" s="92"/>
      <c r="J39" s="93"/>
      <c r="K39" s="18" t="s">
        <v>172</v>
      </c>
      <c r="L39" s="9" t="s">
        <v>175</v>
      </c>
      <c r="M39" s="94">
        <v>697291</v>
      </c>
      <c r="N39" s="95"/>
      <c r="O39" s="101">
        <v>143817.9</v>
      </c>
      <c r="P39" s="102"/>
      <c r="Q39" s="103"/>
    </row>
    <row r="40" spans="1:17" ht="25.5" customHeight="1" x14ac:dyDescent="0.3">
      <c r="A40" s="30" t="s">
        <v>28</v>
      </c>
      <c r="B40" s="31"/>
      <c r="C40" s="32"/>
      <c r="D40" s="11">
        <v>914</v>
      </c>
      <c r="E40" s="9" t="s">
        <v>21</v>
      </c>
      <c r="F40" s="9" t="s">
        <v>27</v>
      </c>
      <c r="G40" s="91" t="s">
        <v>212</v>
      </c>
      <c r="H40" s="92"/>
      <c r="I40" s="92"/>
      <c r="J40" s="93"/>
      <c r="K40" s="10" t="s">
        <v>30</v>
      </c>
      <c r="L40" s="9"/>
      <c r="M40" s="94">
        <f>M41</f>
        <v>576600</v>
      </c>
      <c r="N40" s="95"/>
      <c r="O40" s="101">
        <f>O41</f>
        <v>182893.34</v>
      </c>
      <c r="P40" s="102"/>
      <c r="Q40" s="103"/>
    </row>
    <row r="41" spans="1:17" ht="25.5" customHeight="1" x14ac:dyDescent="0.3">
      <c r="A41" s="30" t="s">
        <v>29</v>
      </c>
      <c r="B41" s="31"/>
      <c r="C41" s="32"/>
      <c r="D41" s="11">
        <v>914</v>
      </c>
      <c r="E41" s="9" t="s">
        <v>21</v>
      </c>
      <c r="F41" s="9" t="s">
        <v>27</v>
      </c>
      <c r="G41" s="91" t="s">
        <v>212</v>
      </c>
      <c r="H41" s="92"/>
      <c r="I41" s="92"/>
      <c r="J41" s="93"/>
      <c r="K41" s="10" t="s">
        <v>31</v>
      </c>
      <c r="L41" s="9"/>
      <c r="M41" s="94">
        <f>M42+M51</f>
        <v>576600</v>
      </c>
      <c r="N41" s="95"/>
      <c r="O41" s="101">
        <f>O42+O51</f>
        <v>182893.34</v>
      </c>
      <c r="P41" s="74"/>
      <c r="Q41" s="75"/>
    </row>
    <row r="42" spans="1:17" ht="25.5" customHeight="1" x14ac:dyDescent="0.3">
      <c r="A42" s="30" t="s">
        <v>151</v>
      </c>
      <c r="B42" s="31"/>
      <c r="C42" s="32"/>
      <c r="D42" s="11">
        <v>914</v>
      </c>
      <c r="E42" s="9" t="s">
        <v>21</v>
      </c>
      <c r="F42" s="9" t="s">
        <v>27</v>
      </c>
      <c r="G42" s="91" t="s">
        <v>212</v>
      </c>
      <c r="H42" s="92"/>
      <c r="I42" s="92"/>
      <c r="J42" s="93"/>
      <c r="K42" s="18" t="s">
        <v>152</v>
      </c>
      <c r="L42" s="9"/>
      <c r="M42" s="101">
        <f>M43+M49</f>
        <v>406041.98</v>
      </c>
      <c r="N42" s="105"/>
      <c r="O42" s="101">
        <f>O43+O49</f>
        <v>109673.12</v>
      </c>
      <c r="P42" s="74"/>
      <c r="Q42" s="75"/>
    </row>
    <row r="43" spans="1:17" ht="15" customHeight="1" x14ac:dyDescent="0.3">
      <c r="A43" s="30" t="s">
        <v>153</v>
      </c>
      <c r="B43" s="31"/>
      <c r="C43" s="32"/>
      <c r="D43" s="11">
        <v>914</v>
      </c>
      <c r="E43" s="9" t="s">
        <v>21</v>
      </c>
      <c r="F43" s="9" t="s">
        <v>27</v>
      </c>
      <c r="G43" s="91" t="s">
        <v>212</v>
      </c>
      <c r="H43" s="92"/>
      <c r="I43" s="92"/>
      <c r="J43" s="93"/>
      <c r="K43" s="18" t="s">
        <v>152</v>
      </c>
      <c r="L43" s="9" t="s">
        <v>158</v>
      </c>
      <c r="M43" s="101">
        <f>M44+M45+M46+M47+M48</f>
        <v>194041.97999999998</v>
      </c>
      <c r="N43" s="103"/>
      <c r="O43" s="101">
        <f>O44+O45+O46+O47+O48</f>
        <v>47950.12</v>
      </c>
      <c r="P43" s="102"/>
      <c r="Q43" s="103"/>
    </row>
    <row r="44" spans="1:17" ht="15" customHeight="1" x14ac:dyDescent="0.3">
      <c r="A44" s="30" t="s">
        <v>192</v>
      </c>
      <c r="B44" s="31"/>
      <c r="C44" s="32"/>
      <c r="D44" s="11">
        <v>914</v>
      </c>
      <c r="E44" s="9" t="s">
        <v>21</v>
      </c>
      <c r="F44" s="9" t="s">
        <v>27</v>
      </c>
      <c r="G44" s="91" t="s">
        <v>212</v>
      </c>
      <c r="H44" s="92"/>
      <c r="I44" s="92"/>
      <c r="J44" s="93"/>
      <c r="K44" s="18" t="s">
        <v>152</v>
      </c>
      <c r="L44" s="9" t="s">
        <v>190</v>
      </c>
      <c r="M44" s="94">
        <v>34700</v>
      </c>
      <c r="N44" s="95"/>
      <c r="O44" s="101">
        <v>6043.8</v>
      </c>
      <c r="P44" s="102"/>
      <c r="Q44" s="103"/>
    </row>
    <row r="45" spans="1:17" ht="15" customHeight="1" x14ac:dyDescent="0.3">
      <c r="A45" s="30" t="s">
        <v>162</v>
      </c>
      <c r="B45" s="31"/>
      <c r="C45" s="32"/>
      <c r="D45" s="11">
        <v>914</v>
      </c>
      <c r="E45" s="9" t="s">
        <v>21</v>
      </c>
      <c r="F45" s="9" t="s">
        <v>27</v>
      </c>
      <c r="G45" s="91" t="s">
        <v>212</v>
      </c>
      <c r="H45" s="92"/>
      <c r="I45" s="92"/>
      <c r="J45" s="93"/>
      <c r="K45" s="18" t="s">
        <v>152</v>
      </c>
      <c r="L45" s="9" t="s">
        <v>163</v>
      </c>
      <c r="M45" s="94">
        <v>2400</v>
      </c>
      <c r="N45" s="95"/>
      <c r="O45" s="101">
        <v>556.32000000000005</v>
      </c>
      <c r="P45" s="102"/>
      <c r="Q45" s="103"/>
    </row>
    <row r="46" spans="1:17" ht="15" customHeight="1" x14ac:dyDescent="0.3">
      <c r="A46" s="30" t="s">
        <v>154</v>
      </c>
      <c r="B46" s="31"/>
      <c r="C46" s="32"/>
      <c r="D46" s="11">
        <v>914</v>
      </c>
      <c r="E46" s="9" t="s">
        <v>21</v>
      </c>
      <c r="F46" s="9" t="s">
        <v>27</v>
      </c>
      <c r="G46" s="91" t="s">
        <v>212</v>
      </c>
      <c r="H46" s="92"/>
      <c r="I46" s="92"/>
      <c r="J46" s="93"/>
      <c r="K46" s="18" t="s">
        <v>152</v>
      </c>
      <c r="L46" s="9" t="s">
        <v>159</v>
      </c>
      <c r="M46" s="94">
        <v>49000</v>
      </c>
      <c r="N46" s="95"/>
      <c r="O46" s="101"/>
      <c r="P46" s="102"/>
      <c r="Q46" s="103"/>
    </row>
    <row r="47" spans="1:17" ht="15" customHeight="1" x14ac:dyDescent="0.3">
      <c r="A47" s="30" t="s">
        <v>155</v>
      </c>
      <c r="B47" s="31"/>
      <c r="C47" s="32"/>
      <c r="D47" s="11">
        <v>914</v>
      </c>
      <c r="E47" s="9" t="s">
        <v>21</v>
      </c>
      <c r="F47" s="9" t="s">
        <v>27</v>
      </c>
      <c r="G47" s="91" t="s">
        <v>212</v>
      </c>
      <c r="H47" s="92"/>
      <c r="I47" s="92"/>
      <c r="J47" s="93"/>
      <c r="K47" s="18" t="s">
        <v>152</v>
      </c>
      <c r="L47" s="9" t="s">
        <v>160</v>
      </c>
      <c r="M47" s="101">
        <v>103941.98</v>
      </c>
      <c r="N47" s="103"/>
      <c r="O47" s="101">
        <v>41350</v>
      </c>
      <c r="P47" s="102"/>
      <c r="Q47" s="103"/>
    </row>
    <row r="48" spans="1:17" ht="15" customHeight="1" x14ac:dyDescent="0.3">
      <c r="A48" s="30" t="s">
        <v>193</v>
      </c>
      <c r="B48" s="31"/>
      <c r="C48" s="32"/>
      <c r="D48" s="11">
        <v>914</v>
      </c>
      <c r="E48" s="9" t="s">
        <v>21</v>
      </c>
      <c r="F48" s="9" t="s">
        <v>27</v>
      </c>
      <c r="G48" s="91" t="s">
        <v>212</v>
      </c>
      <c r="H48" s="92"/>
      <c r="I48" s="92"/>
      <c r="J48" s="93"/>
      <c r="K48" s="18" t="s">
        <v>152</v>
      </c>
      <c r="L48" s="9" t="s">
        <v>191</v>
      </c>
      <c r="M48" s="94">
        <v>4000</v>
      </c>
      <c r="N48" s="95"/>
      <c r="O48" s="73"/>
      <c r="P48" s="74"/>
      <c r="Q48" s="75"/>
    </row>
    <row r="49" spans="1:17" ht="15" customHeight="1" x14ac:dyDescent="0.3">
      <c r="A49" s="30" t="s">
        <v>156</v>
      </c>
      <c r="B49" s="31"/>
      <c r="C49" s="32"/>
      <c r="D49" s="11">
        <v>914</v>
      </c>
      <c r="E49" s="9" t="s">
        <v>21</v>
      </c>
      <c r="F49" s="9" t="s">
        <v>27</v>
      </c>
      <c r="G49" s="91" t="s">
        <v>212</v>
      </c>
      <c r="H49" s="92"/>
      <c r="I49" s="92"/>
      <c r="J49" s="93"/>
      <c r="K49" s="18" t="s">
        <v>152</v>
      </c>
      <c r="L49" s="9" t="s">
        <v>91</v>
      </c>
      <c r="M49" s="94">
        <f>M50</f>
        <v>212000</v>
      </c>
      <c r="N49" s="95"/>
      <c r="O49" s="94">
        <f>O50</f>
        <v>61723</v>
      </c>
      <c r="P49" s="104"/>
      <c r="Q49" s="95"/>
    </row>
    <row r="50" spans="1:17" ht="15" customHeight="1" x14ac:dyDescent="0.3">
      <c r="A50" s="30" t="s">
        <v>157</v>
      </c>
      <c r="B50" s="31"/>
      <c r="C50" s="32"/>
      <c r="D50" s="11">
        <v>914</v>
      </c>
      <c r="E50" s="9" t="s">
        <v>21</v>
      </c>
      <c r="F50" s="9" t="s">
        <v>27</v>
      </c>
      <c r="G50" s="91" t="s">
        <v>212</v>
      </c>
      <c r="H50" s="92"/>
      <c r="I50" s="92"/>
      <c r="J50" s="93"/>
      <c r="K50" s="18" t="s">
        <v>152</v>
      </c>
      <c r="L50" s="9" t="s">
        <v>161</v>
      </c>
      <c r="M50" s="94">
        <v>212000</v>
      </c>
      <c r="N50" s="95"/>
      <c r="O50" s="94">
        <v>61723</v>
      </c>
      <c r="P50" s="104"/>
      <c r="Q50" s="95"/>
    </row>
    <row r="51" spans="1:17" ht="15" customHeight="1" x14ac:dyDescent="0.3">
      <c r="A51" s="30" t="s">
        <v>196</v>
      </c>
      <c r="B51" s="31"/>
      <c r="C51" s="32"/>
      <c r="D51" s="11">
        <v>914</v>
      </c>
      <c r="E51" s="9" t="s">
        <v>21</v>
      </c>
      <c r="F51" s="9" t="s">
        <v>27</v>
      </c>
      <c r="G51" s="91" t="s">
        <v>212</v>
      </c>
      <c r="H51" s="92"/>
      <c r="I51" s="92"/>
      <c r="J51" s="93"/>
      <c r="K51" s="20" t="s">
        <v>195</v>
      </c>
      <c r="L51" s="9"/>
      <c r="M51" s="101">
        <f>M52</f>
        <v>170558.02</v>
      </c>
      <c r="N51" s="103"/>
      <c r="O51" s="101">
        <f>O52</f>
        <v>73220.22</v>
      </c>
      <c r="P51" s="102"/>
      <c r="Q51" s="103"/>
    </row>
    <row r="52" spans="1:17" ht="15" customHeight="1" x14ac:dyDescent="0.3">
      <c r="A52" s="30" t="s">
        <v>153</v>
      </c>
      <c r="B52" s="31"/>
      <c r="C52" s="32"/>
      <c r="D52" s="11">
        <v>914</v>
      </c>
      <c r="E52" s="9" t="s">
        <v>21</v>
      </c>
      <c r="F52" s="9" t="s">
        <v>27</v>
      </c>
      <c r="G52" s="91" t="s">
        <v>212</v>
      </c>
      <c r="H52" s="92"/>
      <c r="I52" s="92"/>
      <c r="J52" s="93"/>
      <c r="K52" s="20" t="s">
        <v>195</v>
      </c>
      <c r="L52" s="9" t="s">
        <v>158</v>
      </c>
      <c r="M52" s="101">
        <f>M53</f>
        <v>170558.02</v>
      </c>
      <c r="N52" s="103"/>
      <c r="O52" s="101">
        <f>O53</f>
        <v>73220.22</v>
      </c>
      <c r="P52" s="102"/>
      <c r="Q52" s="103"/>
    </row>
    <row r="53" spans="1:17" ht="15" customHeight="1" x14ac:dyDescent="0.3">
      <c r="A53" s="30" t="s">
        <v>162</v>
      </c>
      <c r="B53" s="31"/>
      <c r="C53" s="32"/>
      <c r="D53" s="11">
        <v>914</v>
      </c>
      <c r="E53" s="9" t="s">
        <v>21</v>
      </c>
      <c r="F53" s="9" t="s">
        <v>27</v>
      </c>
      <c r="G53" s="91" t="s">
        <v>212</v>
      </c>
      <c r="H53" s="92"/>
      <c r="I53" s="92"/>
      <c r="J53" s="93"/>
      <c r="K53" s="20" t="s">
        <v>195</v>
      </c>
      <c r="L53" s="9" t="s">
        <v>163</v>
      </c>
      <c r="M53" s="101">
        <v>170558.02</v>
      </c>
      <c r="N53" s="103"/>
      <c r="O53" s="101">
        <v>73220.22</v>
      </c>
      <c r="P53" s="102"/>
      <c r="Q53" s="103"/>
    </row>
    <row r="54" spans="1:17" ht="15" customHeight="1" x14ac:dyDescent="0.3">
      <c r="A54" s="30" t="s">
        <v>36</v>
      </c>
      <c r="B54" s="31"/>
      <c r="C54" s="32"/>
      <c r="D54" s="11">
        <v>914</v>
      </c>
      <c r="E54" s="9" t="s">
        <v>21</v>
      </c>
      <c r="F54" s="9" t="s">
        <v>27</v>
      </c>
      <c r="G54" s="91" t="s">
        <v>212</v>
      </c>
      <c r="H54" s="92"/>
      <c r="I54" s="92"/>
      <c r="J54" s="93"/>
      <c r="K54" s="10" t="s">
        <v>34</v>
      </c>
      <c r="L54" s="9"/>
      <c r="M54" s="94">
        <f>M55</f>
        <v>4700</v>
      </c>
      <c r="N54" s="95"/>
      <c r="O54" s="101">
        <f>O55</f>
        <v>3005.94</v>
      </c>
      <c r="P54" s="102"/>
      <c r="Q54" s="103"/>
    </row>
    <row r="55" spans="1:17" ht="15" customHeight="1" x14ac:dyDescent="0.3">
      <c r="A55" s="30" t="s">
        <v>37</v>
      </c>
      <c r="B55" s="31"/>
      <c r="C55" s="32"/>
      <c r="D55" s="11">
        <v>914</v>
      </c>
      <c r="E55" s="9" t="s">
        <v>21</v>
      </c>
      <c r="F55" s="9" t="s">
        <v>27</v>
      </c>
      <c r="G55" s="91" t="s">
        <v>212</v>
      </c>
      <c r="H55" s="92"/>
      <c r="I55" s="92"/>
      <c r="J55" s="93"/>
      <c r="K55" s="10" t="s">
        <v>35</v>
      </c>
      <c r="L55" s="9"/>
      <c r="M55" s="94">
        <f>M56+M59</f>
        <v>4700</v>
      </c>
      <c r="N55" s="95"/>
      <c r="O55" s="101">
        <f>O56+O59</f>
        <v>3005.94</v>
      </c>
      <c r="P55" s="102"/>
      <c r="Q55" s="103"/>
    </row>
    <row r="56" spans="1:17" ht="15" customHeight="1" x14ac:dyDescent="0.3">
      <c r="A56" s="30" t="s">
        <v>164</v>
      </c>
      <c r="B56" s="31"/>
      <c r="C56" s="32"/>
      <c r="D56" s="11">
        <v>914</v>
      </c>
      <c r="E56" s="9" t="s">
        <v>21</v>
      </c>
      <c r="F56" s="9" t="s">
        <v>27</v>
      </c>
      <c r="G56" s="91" t="s">
        <v>212</v>
      </c>
      <c r="H56" s="92"/>
      <c r="I56" s="92"/>
      <c r="J56" s="93"/>
      <c r="K56" s="15" t="s">
        <v>167</v>
      </c>
      <c r="L56" s="9"/>
      <c r="M56" s="94">
        <f>M57</f>
        <v>1600</v>
      </c>
      <c r="N56" s="95"/>
      <c r="O56" s="73">
        <f>O57</f>
        <v>0</v>
      </c>
      <c r="P56" s="74"/>
      <c r="Q56" s="75"/>
    </row>
    <row r="57" spans="1:17" ht="15" customHeight="1" x14ac:dyDescent="0.3">
      <c r="A57" s="30" t="s">
        <v>165</v>
      </c>
      <c r="B57" s="31"/>
      <c r="C57" s="32"/>
      <c r="D57" s="11">
        <v>914</v>
      </c>
      <c r="E57" s="9" t="s">
        <v>21</v>
      </c>
      <c r="F57" s="9" t="s">
        <v>27</v>
      </c>
      <c r="G57" s="91" t="s">
        <v>212</v>
      </c>
      <c r="H57" s="92"/>
      <c r="I57" s="92"/>
      <c r="J57" s="93"/>
      <c r="K57" s="15" t="s">
        <v>167</v>
      </c>
      <c r="L57" s="9" t="s">
        <v>169</v>
      </c>
      <c r="M57" s="94">
        <f>M58</f>
        <v>1600</v>
      </c>
      <c r="N57" s="95"/>
      <c r="O57" s="73">
        <f>O58</f>
        <v>0</v>
      </c>
      <c r="P57" s="74"/>
      <c r="Q57" s="75"/>
    </row>
    <row r="58" spans="1:17" ht="15" customHeight="1" x14ac:dyDescent="0.3">
      <c r="A58" s="30" t="s">
        <v>166</v>
      </c>
      <c r="B58" s="31"/>
      <c r="C58" s="32"/>
      <c r="D58" s="11">
        <v>914</v>
      </c>
      <c r="E58" s="9" t="s">
        <v>21</v>
      </c>
      <c r="F58" s="9" t="s">
        <v>27</v>
      </c>
      <c r="G58" s="91" t="s">
        <v>212</v>
      </c>
      <c r="H58" s="92"/>
      <c r="I58" s="92"/>
      <c r="J58" s="93"/>
      <c r="K58" s="15" t="s">
        <v>167</v>
      </c>
      <c r="L58" s="9" t="s">
        <v>168</v>
      </c>
      <c r="M58" s="94">
        <v>1600</v>
      </c>
      <c r="N58" s="95"/>
      <c r="O58" s="73"/>
      <c r="P58" s="74"/>
      <c r="Q58" s="75"/>
    </row>
    <row r="59" spans="1:17" ht="15" customHeight="1" x14ac:dyDescent="0.3">
      <c r="A59" s="30" t="s">
        <v>189</v>
      </c>
      <c r="B59" s="31"/>
      <c r="C59" s="32"/>
      <c r="D59" s="11">
        <v>914</v>
      </c>
      <c r="E59" s="9" t="s">
        <v>21</v>
      </c>
      <c r="F59" s="9" t="s">
        <v>27</v>
      </c>
      <c r="G59" s="91" t="s">
        <v>212</v>
      </c>
      <c r="H59" s="92"/>
      <c r="I59" s="92"/>
      <c r="J59" s="93"/>
      <c r="K59" s="15" t="s">
        <v>188</v>
      </c>
      <c r="L59" s="9"/>
      <c r="M59" s="94">
        <f>M60</f>
        <v>3100</v>
      </c>
      <c r="N59" s="95"/>
      <c r="O59" s="101">
        <f>O60</f>
        <v>3005.94</v>
      </c>
      <c r="P59" s="102"/>
      <c r="Q59" s="103"/>
    </row>
    <row r="60" spans="1:17" ht="15" customHeight="1" x14ac:dyDescent="0.3">
      <c r="A60" s="30" t="s">
        <v>165</v>
      </c>
      <c r="B60" s="31"/>
      <c r="C60" s="32"/>
      <c r="D60" s="11">
        <v>914</v>
      </c>
      <c r="E60" s="9" t="s">
        <v>21</v>
      </c>
      <c r="F60" s="9" t="s">
        <v>27</v>
      </c>
      <c r="G60" s="91" t="s">
        <v>212</v>
      </c>
      <c r="H60" s="92"/>
      <c r="I60" s="92"/>
      <c r="J60" s="93"/>
      <c r="K60" s="15" t="s">
        <v>188</v>
      </c>
      <c r="L60" s="9" t="s">
        <v>169</v>
      </c>
      <c r="M60" s="94">
        <f>M61+M62</f>
        <v>3100</v>
      </c>
      <c r="N60" s="95"/>
      <c r="O60" s="101">
        <f>O61+O62</f>
        <v>3005.94</v>
      </c>
      <c r="P60" s="74"/>
      <c r="Q60" s="75"/>
    </row>
    <row r="61" spans="1:17" ht="25.5" customHeight="1" x14ac:dyDescent="0.3">
      <c r="A61" s="30" t="s">
        <v>226</v>
      </c>
      <c r="B61" s="31"/>
      <c r="C61" s="32"/>
      <c r="D61" s="11">
        <v>914</v>
      </c>
      <c r="E61" s="9" t="s">
        <v>21</v>
      </c>
      <c r="F61" s="9" t="s">
        <v>27</v>
      </c>
      <c r="G61" s="91" t="s">
        <v>212</v>
      </c>
      <c r="H61" s="92"/>
      <c r="I61" s="92"/>
      <c r="J61" s="93"/>
      <c r="K61" s="21" t="s">
        <v>188</v>
      </c>
      <c r="L61" s="9" t="s">
        <v>213</v>
      </c>
      <c r="M61" s="94">
        <v>100</v>
      </c>
      <c r="N61" s="95"/>
      <c r="O61" s="101">
        <v>5.94</v>
      </c>
      <c r="P61" s="102"/>
      <c r="Q61" s="103"/>
    </row>
    <row r="62" spans="1:17" ht="15" customHeight="1" x14ac:dyDescent="0.3">
      <c r="A62" s="30" t="s">
        <v>182</v>
      </c>
      <c r="B62" s="31"/>
      <c r="C62" s="32"/>
      <c r="D62" s="11">
        <v>914</v>
      </c>
      <c r="E62" s="9" t="s">
        <v>21</v>
      </c>
      <c r="F62" s="9" t="s">
        <v>27</v>
      </c>
      <c r="G62" s="91" t="s">
        <v>212</v>
      </c>
      <c r="H62" s="92"/>
      <c r="I62" s="92"/>
      <c r="J62" s="93"/>
      <c r="K62" s="15" t="s">
        <v>188</v>
      </c>
      <c r="L62" s="9" t="s">
        <v>183</v>
      </c>
      <c r="M62" s="94">
        <v>3000</v>
      </c>
      <c r="N62" s="95"/>
      <c r="O62" s="94">
        <v>3000</v>
      </c>
      <c r="P62" s="104"/>
      <c r="Q62" s="95"/>
    </row>
    <row r="63" spans="1:17" ht="40.5" customHeight="1" x14ac:dyDescent="0.3">
      <c r="A63" s="30" t="s">
        <v>38</v>
      </c>
      <c r="B63" s="31"/>
      <c r="C63" s="32"/>
      <c r="D63" s="11">
        <v>914</v>
      </c>
      <c r="E63" s="9" t="s">
        <v>21</v>
      </c>
      <c r="F63" s="9" t="s">
        <v>27</v>
      </c>
      <c r="G63" s="91" t="s">
        <v>42</v>
      </c>
      <c r="H63" s="92"/>
      <c r="I63" s="92"/>
      <c r="J63" s="93"/>
      <c r="K63" s="10"/>
      <c r="L63" s="9"/>
      <c r="M63" s="94">
        <f>M64</f>
        <v>2000</v>
      </c>
      <c r="N63" s="95"/>
      <c r="O63" s="73">
        <f>O64</f>
        <v>0</v>
      </c>
      <c r="P63" s="74"/>
      <c r="Q63" s="75"/>
    </row>
    <row r="64" spans="1:17" ht="74.099999999999994" customHeight="1" x14ac:dyDescent="0.3">
      <c r="A64" s="30" t="s">
        <v>39</v>
      </c>
      <c r="B64" s="31"/>
      <c r="C64" s="32"/>
      <c r="D64" s="11">
        <v>914</v>
      </c>
      <c r="E64" s="9" t="s">
        <v>21</v>
      </c>
      <c r="F64" s="9" t="s">
        <v>27</v>
      </c>
      <c r="G64" s="91" t="s">
        <v>211</v>
      </c>
      <c r="H64" s="92"/>
      <c r="I64" s="92"/>
      <c r="J64" s="93"/>
      <c r="K64" s="10"/>
      <c r="L64" s="9"/>
      <c r="M64" s="94">
        <f>M65</f>
        <v>2000</v>
      </c>
      <c r="N64" s="95"/>
      <c r="O64" s="73">
        <f>O65</f>
        <v>0</v>
      </c>
      <c r="P64" s="74"/>
      <c r="Q64" s="75"/>
    </row>
    <row r="65" spans="1:17" ht="15" customHeight="1" x14ac:dyDescent="0.3">
      <c r="A65" s="30" t="s">
        <v>40</v>
      </c>
      <c r="B65" s="31"/>
      <c r="C65" s="32"/>
      <c r="D65" s="11">
        <v>914</v>
      </c>
      <c r="E65" s="9" t="s">
        <v>21</v>
      </c>
      <c r="F65" s="9" t="s">
        <v>27</v>
      </c>
      <c r="G65" s="91" t="s">
        <v>211</v>
      </c>
      <c r="H65" s="92"/>
      <c r="I65" s="92"/>
      <c r="J65" s="93"/>
      <c r="K65" s="10" t="s">
        <v>43</v>
      </c>
      <c r="L65" s="9"/>
      <c r="M65" s="94">
        <f>M66</f>
        <v>2000</v>
      </c>
      <c r="N65" s="95"/>
      <c r="O65" s="73">
        <f>O66</f>
        <v>0</v>
      </c>
      <c r="P65" s="74"/>
      <c r="Q65" s="75"/>
    </row>
    <row r="66" spans="1:17" ht="15" customHeight="1" x14ac:dyDescent="0.3">
      <c r="A66" s="30" t="s">
        <v>9</v>
      </c>
      <c r="B66" s="31"/>
      <c r="C66" s="32"/>
      <c r="D66" s="11">
        <v>914</v>
      </c>
      <c r="E66" s="9" t="s">
        <v>21</v>
      </c>
      <c r="F66" s="9" t="s">
        <v>27</v>
      </c>
      <c r="G66" s="91" t="s">
        <v>211</v>
      </c>
      <c r="H66" s="92"/>
      <c r="I66" s="92"/>
      <c r="J66" s="93"/>
      <c r="K66" s="10" t="s">
        <v>44</v>
      </c>
      <c r="L66" s="9"/>
      <c r="M66" s="94">
        <f>M67</f>
        <v>2000</v>
      </c>
      <c r="N66" s="95"/>
      <c r="O66" s="73">
        <f>O67</f>
        <v>0</v>
      </c>
      <c r="P66" s="74"/>
      <c r="Q66" s="75"/>
    </row>
    <row r="67" spans="1:17" ht="15" customHeight="1" x14ac:dyDescent="0.3">
      <c r="A67" s="30" t="s">
        <v>184</v>
      </c>
      <c r="B67" s="31"/>
      <c r="C67" s="32"/>
      <c r="D67" s="11">
        <v>914</v>
      </c>
      <c r="E67" s="9" t="s">
        <v>21</v>
      </c>
      <c r="F67" s="9" t="s">
        <v>27</v>
      </c>
      <c r="G67" s="91" t="s">
        <v>211</v>
      </c>
      <c r="H67" s="92"/>
      <c r="I67" s="92"/>
      <c r="J67" s="93"/>
      <c r="K67" s="15" t="s">
        <v>44</v>
      </c>
      <c r="L67" s="9" t="s">
        <v>186</v>
      </c>
      <c r="M67" s="94">
        <f>M68</f>
        <v>2000</v>
      </c>
      <c r="N67" s="95"/>
      <c r="O67" s="73">
        <f>O68</f>
        <v>0</v>
      </c>
      <c r="P67" s="74"/>
      <c r="Q67" s="75"/>
    </row>
    <row r="68" spans="1:17" ht="25.5" customHeight="1" x14ac:dyDescent="0.3">
      <c r="A68" s="30" t="s">
        <v>185</v>
      </c>
      <c r="B68" s="31"/>
      <c r="C68" s="32"/>
      <c r="D68" s="11">
        <v>914</v>
      </c>
      <c r="E68" s="9" t="s">
        <v>21</v>
      </c>
      <c r="F68" s="9" t="s">
        <v>27</v>
      </c>
      <c r="G68" s="91" t="s">
        <v>211</v>
      </c>
      <c r="H68" s="92"/>
      <c r="I68" s="92"/>
      <c r="J68" s="93"/>
      <c r="K68" s="15" t="s">
        <v>44</v>
      </c>
      <c r="L68" s="9" t="s">
        <v>187</v>
      </c>
      <c r="M68" s="94">
        <v>2000</v>
      </c>
      <c r="N68" s="95"/>
      <c r="O68" s="73"/>
      <c r="P68" s="74"/>
      <c r="Q68" s="75"/>
    </row>
    <row r="69" spans="1:17" ht="39.75" customHeight="1" x14ac:dyDescent="0.3">
      <c r="A69" s="42" t="s">
        <v>46</v>
      </c>
      <c r="B69" s="43"/>
      <c r="C69" s="44"/>
      <c r="D69" s="14">
        <v>914</v>
      </c>
      <c r="E69" s="7" t="s">
        <v>21</v>
      </c>
      <c r="F69" s="7" t="s">
        <v>47</v>
      </c>
      <c r="G69" s="96"/>
      <c r="H69" s="97"/>
      <c r="I69" s="97"/>
      <c r="J69" s="98"/>
      <c r="K69" s="8"/>
      <c r="L69" s="17"/>
      <c r="M69" s="99">
        <f t="shared" ref="M69:M74" si="0">M70</f>
        <v>16300</v>
      </c>
      <c r="N69" s="100"/>
      <c r="O69" s="99">
        <f t="shared" ref="O69:O74" si="1">O70</f>
        <v>0</v>
      </c>
      <c r="P69" s="112"/>
      <c r="Q69" s="100"/>
    </row>
    <row r="70" spans="1:17" ht="40.5" customHeight="1" x14ac:dyDescent="0.3">
      <c r="A70" s="30" t="s">
        <v>38</v>
      </c>
      <c r="B70" s="31"/>
      <c r="C70" s="32"/>
      <c r="D70" s="11">
        <v>914</v>
      </c>
      <c r="E70" s="9" t="s">
        <v>21</v>
      </c>
      <c r="F70" s="9" t="s">
        <v>47</v>
      </c>
      <c r="G70" s="91" t="s">
        <v>42</v>
      </c>
      <c r="H70" s="92"/>
      <c r="I70" s="92"/>
      <c r="J70" s="93"/>
      <c r="K70" s="10"/>
      <c r="L70" s="9"/>
      <c r="M70" s="94">
        <f t="shared" si="0"/>
        <v>16300</v>
      </c>
      <c r="N70" s="95"/>
      <c r="O70" s="94">
        <f t="shared" si="1"/>
        <v>0</v>
      </c>
      <c r="P70" s="104"/>
      <c r="Q70" s="95"/>
    </row>
    <row r="71" spans="1:17" ht="73.5" customHeight="1" x14ac:dyDescent="0.3">
      <c r="A71" s="30" t="s">
        <v>39</v>
      </c>
      <c r="B71" s="31"/>
      <c r="C71" s="32"/>
      <c r="D71" s="11">
        <v>914</v>
      </c>
      <c r="E71" s="9" t="s">
        <v>21</v>
      </c>
      <c r="F71" s="9" t="s">
        <v>47</v>
      </c>
      <c r="G71" s="91" t="s">
        <v>211</v>
      </c>
      <c r="H71" s="92"/>
      <c r="I71" s="92"/>
      <c r="J71" s="93"/>
      <c r="K71" s="10"/>
      <c r="L71" s="9"/>
      <c r="M71" s="94">
        <f t="shared" si="0"/>
        <v>16300</v>
      </c>
      <c r="N71" s="95"/>
      <c r="O71" s="94">
        <f t="shared" si="1"/>
        <v>0</v>
      </c>
      <c r="P71" s="104"/>
      <c r="Q71" s="95"/>
    </row>
    <row r="72" spans="1:17" ht="15" customHeight="1" x14ac:dyDescent="0.3">
      <c r="A72" s="30" t="s">
        <v>40</v>
      </c>
      <c r="B72" s="31"/>
      <c r="C72" s="32"/>
      <c r="D72" s="11">
        <v>914</v>
      </c>
      <c r="E72" s="9" t="s">
        <v>21</v>
      </c>
      <c r="F72" s="9" t="s">
        <v>47</v>
      </c>
      <c r="G72" s="91" t="s">
        <v>211</v>
      </c>
      <c r="H72" s="92"/>
      <c r="I72" s="92"/>
      <c r="J72" s="93"/>
      <c r="K72" s="10" t="s">
        <v>43</v>
      </c>
      <c r="L72" s="9"/>
      <c r="M72" s="94">
        <f t="shared" si="0"/>
        <v>16300</v>
      </c>
      <c r="N72" s="95"/>
      <c r="O72" s="94">
        <f t="shared" si="1"/>
        <v>0</v>
      </c>
      <c r="P72" s="104"/>
      <c r="Q72" s="95"/>
    </row>
    <row r="73" spans="1:17" ht="15" customHeight="1" x14ac:dyDescent="0.3">
      <c r="A73" s="30" t="s">
        <v>9</v>
      </c>
      <c r="B73" s="31"/>
      <c r="C73" s="32"/>
      <c r="D73" s="11">
        <v>914</v>
      </c>
      <c r="E73" s="9" t="s">
        <v>21</v>
      </c>
      <c r="F73" s="9" t="s">
        <v>47</v>
      </c>
      <c r="G73" s="91" t="s">
        <v>211</v>
      </c>
      <c r="H73" s="92"/>
      <c r="I73" s="92"/>
      <c r="J73" s="93"/>
      <c r="K73" s="10" t="s">
        <v>44</v>
      </c>
      <c r="L73" s="9"/>
      <c r="M73" s="94">
        <f t="shared" si="0"/>
        <v>16300</v>
      </c>
      <c r="N73" s="95"/>
      <c r="O73" s="94">
        <f t="shared" si="1"/>
        <v>0</v>
      </c>
      <c r="P73" s="104"/>
      <c r="Q73" s="95"/>
    </row>
    <row r="74" spans="1:17" ht="15" customHeight="1" x14ac:dyDescent="0.3">
      <c r="A74" s="30" t="s">
        <v>184</v>
      </c>
      <c r="B74" s="31"/>
      <c r="C74" s="32"/>
      <c r="D74" s="11">
        <v>914</v>
      </c>
      <c r="E74" s="9" t="s">
        <v>21</v>
      </c>
      <c r="F74" s="9" t="s">
        <v>47</v>
      </c>
      <c r="G74" s="91" t="s">
        <v>211</v>
      </c>
      <c r="H74" s="92"/>
      <c r="I74" s="92"/>
      <c r="J74" s="93"/>
      <c r="K74" s="15" t="s">
        <v>44</v>
      </c>
      <c r="L74" s="9" t="s">
        <v>186</v>
      </c>
      <c r="M74" s="94">
        <f t="shared" si="0"/>
        <v>16300</v>
      </c>
      <c r="N74" s="95"/>
      <c r="O74" s="94">
        <f t="shared" si="1"/>
        <v>0</v>
      </c>
      <c r="P74" s="104"/>
      <c r="Q74" s="95"/>
    </row>
    <row r="75" spans="1:17" ht="25.5" customHeight="1" x14ac:dyDescent="0.3">
      <c r="A75" s="30" t="s">
        <v>185</v>
      </c>
      <c r="B75" s="31"/>
      <c r="C75" s="32"/>
      <c r="D75" s="11">
        <v>914</v>
      </c>
      <c r="E75" s="9" t="s">
        <v>21</v>
      </c>
      <c r="F75" s="9" t="s">
        <v>47</v>
      </c>
      <c r="G75" s="91" t="s">
        <v>211</v>
      </c>
      <c r="H75" s="92"/>
      <c r="I75" s="92"/>
      <c r="J75" s="93"/>
      <c r="K75" s="15" t="s">
        <v>44</v>
      </c>
      <c r="L75" s="9" t="s">
        <v>187</v>
      </c>
      <c r="M75" s="94">
        <v>16300</v>
      </c>
      <c r="N75" s="95"/>
      <c r="O75" s="101"/>
      <c r="P75" s="102"/>
      <c r="Q75" s="103"/>
    </row>
    <row r="76" spans="1:17" ht="15" customHeight="1" x14ac:dyDescent="0.3">
      <c r="A76" s="42" t="s">
        <v>41</v>
      </c>
      <c r="B76" s="43"/>
      <c r="C76" s="44"/>
      <c r="D76" s="14">
        <v>914</v>
      </c>
      <c r="E76" s="7" t="s">
        <v>21</v>
      </c>
      <c r="F76" s="7" t="s">
        <v>50</v>
      </c>
      <c r="G76" s="96"/>
      <c r="H76" s="97"/>
      <c r="I76" s="97"/>
      <c r="J76" s="98"/>
      <c r="K76" s="8"/>
      <c r="L76" s="17"/>
      <c r="M76" s="99">
        <f t="shared" ref="M76:M81" si="2">M77</f>
        <v>15000</v>
      </c>
      <c r="N76" s="100"/>
      <c r="O76" s="70">
        <f t="shared" ref="O76:O81" si="3">O77</f>
        <v>0</v>
      </c>
      <c r="P76" s="71"/>
      <c r="Q76" s="72"/>
    </row>
    <row r="77" spans="1:17" ht="15" customHeight="1" x14ac:dyDescent="0.3">
      <c r="A77" s="30" t="s">
        <v>48</v>
      </c>
      <c r="B77" s="31"/>
      <c r="C77" s="32"/>
      <c r="D77" s="11">
        <v>914</v>
      </c>
      <c r="E77" s="9" t="s">
        <v>21</v>
      </c>
      <c r="F77" s="9" t="s">
        <v>50</v>
      </c>
      <c r="G77" s="91" t="s">
        <v>45</v>
      </c>
      <c r="H77" s="92"/>
      <c r="I77" s="92"/>
      <c r="J77" s="93"/>
      <c r="K77" s="10"/>
      <c r="L77" s="9"/>
      <c r="M77" s="94">
        <f t="shared" si="2"/>
        <v>15000</v>
      </c>
      <c r="N77" s="95"/>
      <c r="O77" s="73">
        <f t="shared" si="3"/>
        <v>0</v>
      </c>
      <c r="P77" s="74"/>
      <c r="Q77" s="75"/>
    </row>
    <row r="78" spans="1:17" ht="25.5" customHeight="1" x14ac:dyDescent="0.3">
      <c r="A78" s="30" t="s">
        <v>49</v>
      </c>
      <c r="B78" s="31"/>
      <c r="C78" s="32"/>
      <c r="D78" s="11">
        <v>914</v>
      </c>
      <c r="E78" s="9" t="s">
        <v>21</v>
      </c>
      <c r="F78" s="9" t="s">
        <v>50</v>
      </c>
      <c r="G78" s="91" t="s">
        <v>210</v>
      </c>
      <c r="H78" s="92"/>
      <c r="I78" s="92"/>
      <c r="J78" s="93"/>
      <c r="K78" s="10"/>
      <c r="L78" s="9"/>
      <c r="M78" s="94">
        <f t="shared" si="2"/>
        <v>15000</v>
      </c>
      <c r="N78" s="95"/>
      <c r="O78" s="73">
        <f t="shared" si="3"/>
        <v>0</v>
      </c>
      <c r="P78" s="74"/>
      <c r="Q78" s="75"/>
    </row>
    <row r="79" spans="1:17" ht="15" customHeight="1" x14ac:dyDescent="0.3">
      <c r="A79" s="30" t="s">
        <v>36</v>
      </c>
      <c r="B79" s="31"/>
      <c r="C79" s="32"/>
      <c r="D79" s="11">
        <v>914</v>
      </c>
      <c r="E79" s="9" t="s">
        <v>21</v>
      </c>
      <c r="F79" s="9" t="s">
        <v>50</v>
      </c>
      <c r="G79" s="91" t="s">
        <v>210</v>
      </c>
      <c r="H79" s="92"/>
      <c r="I79" s="92"/>
      <c r="J79" s="93"/>
      <c r="K79" s="10" t="s">
        <v>34</v>
      </c>
      <c r="L79" s="9"/>
      <c r="M79" s="94">
        <f t="shared" si="2"/>
        <v>15000</v>
      </c>
      <c r="N79" s="95"/>
      <c r="O79" s="73">
        <f t="shared" si="3"/>
        <v>0</v>
      </c>
      <c r="P79" s="74"/>
      <c r="Q79" s="75"/>
    </row>
    <row r="80" spans="1:17" ht="15" customHeight="1" x14ac:dyDescent="0.3">
      <c r="A80" s="30" t="s">
        <v>51</v>
      </c>
      <c r="B80" s="31"/>
      <c r="C80" s="32"/>
      <c r="D80" s="11">
        <v>914</v>
      </c>
      <c r="E80" s="9" t="s">
        <v>21</v>
      </c>
      <c r="F80" s="9" t="s">
        <v>50</v>
      </c>
      <c r="G80" s="91" t="s">
        <v>210</v>
      </c>
      <c r="H80" s="92"/>
      <c r="I80" s="92"/>
      <c r="J80" s="93"/>
      <c r="K80" s="10" t="s">
        <v>52</v>
      </c>
      <c r="L80" s="9"/>
      <c r="M80" s="94">
        <f t="shared" si="2"/>
        <v>15000</v>
      </c>
      <c r="N80" s="95"/>
      <c r="O80" s="73">
        <f t="shared" si="3"/>
        <v>0</v>
      </c>
      <c r="P80" s="74"/>
      <c r="Q80" s="75"/>
    </row>
    <row r="81" spans="1:17" ht="15" customHeight="1" x14ac:dyDescent="0.3">
      <c r="A81" s="30" t="s">
        <v>165</v>
      </c>
      <c r="B81" s="31"/>
      <c r="C81" s="32"/>
      <c r="D81" s="11">
        <v>914</v>
      </c>
      <c r="E81" s="9" t="s">
        <v>21</v>
      </c>
      <c r="F81" s="9" t="s">
        <v>50</v>
      </c>
      <c r="G81" s="91" t="s">
        <v>210</v>
      </c>
      <c r="H81" s="92"/>
      <c r="I81" s="92"/>
      <c r="J81" s="93"/>
      <c r="K81" s="15" t="s">
        <v>52</v>
      </c>
      <c r="L81" s="9" t="s">
        <v>169</v>
      </c>
      <c r="M81" s="94">
        <f t="shared" si="2"/>
        <v>15000</v>
      </c>
      <c r="N81" s="95"/>
      <c r="O81" s="73">
        <f t="shared" si="3"/>
        <v>0</v>
      </c>
      <c r="P81" s="74"/>
      <c r="Q81" s="75"/>
    </row>
    <row r="82" spans="1:17" ht="15" customHeight="1" x14ac:dyDescent="0.3">
      <c r="A82" s="30" t="s">
        <v>181</v>
      </c>
      <c r="B82" s="31"/>
      <c r="C82" s="32"/>
      <c r="D82" s="11">
        <v>914</v>
      </c>
      <c r="E82" s="9" t="s">
        <v>21</v>
      </c>
      <c r="F82" s="9" t="s">
        <v>50</v>
      </c>
      <c r="G82" s="91" t="s">
        <v>210</v>
      </c>
      <c r="H82" s="92"/>
      <c r="I82" s="92"/>
      <c r="J82" s="93"/>
      <c r="K82" s="15" t="s">
        <v>52</v>
      </c>
      <c r="L82" s="9" t="s">
        <v>183</v>
      </c>
      <c r="M82" s="94">
        <v>15000</v>
      </c>
      <c r="N82" s="95"/>
      <c r="O82" s="73">
        <v>0</v>
      </c>
      <c r="P82" s="74"/>
      <c r="Q82" s="75"/>
    </row>
    <row r="83" spans="1:17" ht="15" customHeight="1" x14ac:dyDescent="0.3">
      <c r="A83" s="42" t="s">
        <v>53</v>
      </c>
      <c r="B83" s="43"/>
      <c r="C83" s="44"/>
      <c r="D83" s="14">
        <v>914</v>
      </c>
      <c r="E83" s="7" t="s">
        <v>22</v>
      </c>
      <c r="F83" s="7"/>
      <c r="G83" s="96"/>
      <c r="H83" s="97"/>
      <c r="I83" s="97"/>
      <c r="J83" s="98"/>
      <c r="K83" s="8"/>
      <c r="L83" s="17"/>
      <c r="M83" s="99">
        <f>M84</f>
        <v>49900</v>
      </c>
      <c r="N83" s="100"/>
      <c r="O83" s="106">
        <f>O84</f>
        <v>5949.7699999999995</v>
      </c>
      <c r="P83" s="107"/>
      <c r="Q83" s="108"/>
    </row>
    <row r="84" spans="1:17" ht="15" customHeight="1" x14ac:dyDescent="0.3">
      <c r="A84" s="42" t="s">
        <v>54</v>
      </c>
      <c r="B84" s="43"/>
      <c r="C84" s="44"/>
      <c r="D84" s="14">
        <v>914</v>
      </c>
      <c r="E84" s="7" t="s">
        <v>22</v>
      </c>
      <c r="F84" s="7" t="s">
        <v>58</v>
      </c>
      <c r="G84" s="96"/>
      <c r="H84" s="97"/>
      <c r="I84" s="97"/>
      <c r="J84" s="98"/>
      <c r="K84" s="8"/>
      <c r="L84" s="17"/>
      <c r="M84" s="99">
        <f>M85</f>
        <v>49900</v>
      </c>
      <c r="N84" s="100"/>
      <c r="O84" s="106">
        <f>O85</f>
        <v>5949.7699999999995</v>
      </c>
      <c r="P84" s="107"/>
      <c r="Q84" s="108"/>
    </row>
    <row r="85" spans="1:17" ht="25.5" customHeight="1" x14ac:dyDescent="0.3">
      <c r="A85" s="30" t="s">
        <v>55</v>
      </c>
      <c r="B85" s="31"/>
      <c r="C85" s="32"/>
      <c r="D85" s="11">
        <v>914</v>
      </c>
      <c r="E85" s="9" t="s">
        <v>22</v>
      </c>
      <c r="F85" s="9" t="s">
        <v>58</v>
      </c>
      <c r="G85" s="91" t="s">
        <v>59</v>
      </c>
      <c r="H85" s="92"/>
      <c r="I85" s="92"/>
      <c r="J85" s="93"/>
      <c r="K85" s="10"/>
      <c r="L85" s="9"/>
      <c r="M85" s="94">
        <f>M86</f>
        <v>49900</v>
      </c>
      <c r="N85" s="95"/>
      <c r="O85" s="101">
        <f>O86</f>
        <v>5949.7699999999995</v>
      </c>
      <c r="P85" s="102"/>
      <c r="Q85" s="103"/>
    </row>
    <row r="86" spans="1:17" ht="25.5" customHeight="1" x14ac:dyDescent="0.3">
      <c r="A86" s="30" t="s">
        <v>56</v>
      </c>
      <c r="B86" s="31"/>
      <c r="C86" s="32"/>
      <c r="D86" s="11">
        <v>914</v>
      </c>
      <c r="E86" s="9" t="s">
        <v>22</v>
      </c>
      <c r="F86" s="9" t="s">
        <v>58</v>
      </c>
      <c r="G86" s="91" t="s">
        <v>60</v>
      </c>
      <c r="H86" s="92"/>
      <c r="I86" s="92"/>
      <c r="J86" s="93"/>
      <c r="K86" s="10"/>
      <c r="L86" s="9"/>
      <c r="M86" s="94">
        <f>M87</f>
        <v>49900</v>
      </c>
      <c r="N86" s="95"/>
      <c r="O86" s="101">
        <f>O87</f>
        <v>5949.7699999999995</v>
      </c>
      <c r="P86" s="102"/>
      <c r="Q86" s="103"/>
    </row>
    <row r="87" spans="1:17" ht="25.5" customHeight="1" x14ac:dyDescent="0.3">
      <c r="A87" s="30" t="s">
        <v>57</v>
      </c>
      <c r="B87" s="31"/>
      <c r="C87" s="32"/>
      <c r="D87" s="11">
        <v>914</v>
      </c>
      <c r="E87" s="9" t="s">
        <v>22</v>
      </c>
      <c r="F87" s="9" t="s">
        <v>58</v>
      </c>
      <c r="G87" s="91" t="s">
        <v>209</v>
      </c>
      <c r="H87" s="92"/>
      <c r="I87" s="92"/>
      <c r="J87" s="93"/>
      <c r="K87" s="10"/>
      <c r="L87" s="9"/>
      <c r="M87" s="94">
        <f>M88+M96</f>
        <v>49900</v>
      </c>
      <c r="N87" s="95"/>
      <c r="O87" s="101">
        <f>O88+O96</f>
        <v>5949.7699999999995</v>
      </c>
      <c r="P87" s="102"/>
      <c r="Q87" s="103"/>
    </row>
    <row r="88" spans="1:17" ht="64.5" customHeight="1" x14ac:dyDescent="0.3">
      <c r="A88" s="109" t="s">
        <v>19</v>
      </c>
      <c r="B88" s="110"/>
      <c r="C88" s="111"/>
      <c r="D88" s="11">
        <v>914</v>
      </c>
      <c r="E88" s="9" t="s">
        <v>22</v>
      </c>
      <c r="F88" s="9" t="s">
        <v>58</v>
      </c>
      <c r="G88" s="91" t="s">
        <v>209</v>
      </c>
      <c r="H88" s="92"/>
      <c r="I88" s="92"/>
      <c r="J88" s="93"/>
      <c r="K88" s="10" t="s">
        <v>24</v>
      </c>
      <c r="L88" s="9"/>
      <c r="M88" s="94">
        <f>M89</f>
        <v>33123</v>
      </c>
      <c r="N88" s="95"/>
      <c r="O88" s="101">
        <f>O89</f>
        <v>5949.7699999999995</v>
      </c>
      <c r="P88" s="102"/>
      <c r="Q88" s="103"/>
    </row>
    <row r="89" spans="1:17" ht="25.5" customHeight="1" x14ac:dyDescent="0.3">
      <c r="A89" s="109" t="s">
        <v>20</v>
      </c>
      <c r="B89" s="110"/>
      <c r="C89" s="111"/>
      <c r="D89" s="11">
        <v>914</v>
      </c>
      <c r="E89" s="9" t="s">
        <v>22</v>
      </c>
      <c r="F89" s="9" t="s">
        <v>58</v>
      </c>
      <c r="G89" s="91" t="s">
        <v>209</v>
      </c>
      <c r="H89" s="92"/>
      <c r="I89" s="92"/>
      <c r="J89" s="93"/>
      <c r="K89" s="10" t="s">
        <v>25</v>
      </c>
      <c r="L89" s="9"/>
      <c r="M89" s="94">
        <f>M90+M93</f>
        <v>33123</v>
      </c>
      <c r="N89" s="95"/>
      <c r="O89" s="101">
        <f>O90+O93</f>
        <v>5949.7699999999995</v>
      </c>
      <c r="P89" s="102"/>
      <c r="Q89" s="103"/>
    </row>
    <row r="90" spans="1:17" ht="25.5" customHeight="1" x14ac:dyDescent="0.3">
      <c r="A90" s="30" t="s">
        <v>176</v>
      </c>
      <c r="B90" s="31"/>
      <c r="C90" s="32"/>
      <c r="D90" s="11">
        <v>914</v>
      </c>
      <c r="E90" s="9" t="s">
        <v>22</v>
      </c>
      <c r="F90" s="9" t="s">
        <v>58</v>
      </c>
      <c r="G90" s="91" t="s">
        <v>209</v>
      </c>
      <c r="H90" s="92"/>
      <c r="I90" s="92"/>
      <c r="J90" s="93"/>
      <c r="K90" s="15" t="s">
        <v>171</v>
      </c>
      <c r="L90" s="9"/>
      <c r="M90" s="94">
        <f>M91</f>
        <v>25440</v>
      </c>
      <c r="N90" s="95"/>
      <c r="O90" s="101">
        <f>O91</f>
        <v>4588.45</v>
      </c>
      <c r="P90" s="102"/>
      <c r="Q90" s="103"/>
    </row>
    <row r="91" spans="1:17" ht="14.25" customHeight="1" x14ac:dyDescent="0.3">
      <c r="A91" s="30" t="s">
        <v>177</v>
      </c>
      <c r="B91" s="31"/>
      <c r="C91" s="32"/>
      <c r="D91" s="11">
        <v>914</v>
      </c>
      <c r="E91" s="9" t="s">
        <v>22</v>
      </c>
      <c r="F91" s="9" t="s">
        <v>58</v>
      </c>
      <c r="G91" s="91" t="s">
        <v>209</v>
      </c>
      <c r="H91" s="92"/>
      <c r="I91" s="92"/>
      <c r="J91" s="93"/>
      <c r="K91" s="15" t="s">
        <v>171</v>
      </c>
      <c r="L91" s="9" t="s">
        <v>173</v>
      </c>
      <c r="M91" s="94">
        <f>M92</f>
        <v>25440</v>
      </c>
      <c r="N91" s="95"/>
      <c r="O91" s="101">
        <f>O92</f>
        <v>4588.45</v>
      </c>
      <c r="P91" s="102"/>
      <c r="Q91" s="103"/>
    </row>
    <row r="92" spans="1:17" ht="15" customHeight="1" x14ac:dyDescent="0.3">
      <c r="A92" s="30" t="s">
        <v>178</v>
      </c>
      <c r="B92" s="31"/>
      <c r="C92" s="32"/>
      <c r="D92" s="11">
        <v>914</v>
      </c>
      <c r="E92" s="9" t="s">
        <v>22</v>
      </c>
      <c r="F92" s="9" t="s">
        <v>58</v>
      </c>
      <c r="G92" s="91" t="s">
        <v>209</v>
      </c>
      <c r="H92" s="92"/>
      <c r="I92" s="92"/>
      <c r="J92" s="93"/>
      <c r="K92" s="15" t="s">
        <v>171</v>
      </c>
      <c r="L92" s="9" t="s">
        <v>174</v>
      </c>
      <c r="M92" s="94">
        <v>25440</v>
      </c>
      <c r="N92" s="95"/>
      <c r="O92" s="101">
        <v>4588.45</v>
      </c>
      <c r="P92" s="102"/>
      <c r="Q92" s="103"/>
    </row>
    <row r="93" spans="1:17" ht="50.4" customHeight="1" x14ac:dyDescent="0.3">
      <c r="A93" s="30" t="s">
        <v>179</v>
      </c>
      <c r="B93" s="31"/>
      <c r="C93" s="32"/>
      <c r="D93" s="11">
        <v>914</v>
      </c>
      <c r="E93" s="9" t="s">
        <v>22</v>
      </c>
      <c r="F93" s="9" t="s">
        <v>58</v>
      </c>
      <c r="G93" s="91" t="s">
        <v>209</v>
      </c>
      <c r="H93" s="92"/>
      <c r="I93" s="92"/>
      <c r="J93" s="93"/>
      <c r="K93" s="15" t="s">
        <v>172</v>
      </c>
      <c r="L93" s="9"/>
      <c r="M93" s="94">
        <f>M94</f>
        <v>7683</v>
      </c>
      <c r="N93" s="95"/>
      <c r="O93" s="101">
        <f>O94</f>
        <v>1361.32</v>
      </c>
      <c r="P93" s="102"/>
      <c r="Q93" s="103"/>
    </row>
    <row r="94" spans="1:17" ht="15" customHeight="1" x14ac:dyDescent="0.3">
      <c r="A94" s="30" t="s">
        <v>177</v>
      </c>
      <c r="B94" s="31"/>
      <c r="C94" s="32"/>
      <c r="D94" s="11">
        <v>914</v>
      </c>
      <c r="E94" s="9" t="s">
        <v>22</v>
      </c>
      <c r="F94" s="9" t="s">
        <v>58</v>
      </c>
      <c r="G94" s="91" t="s">
        <v>209</v>
      </c>
      <c r="H94" s="92"/>
      <c r="I94" s="92"/>
      <c r="J94" s="93"/>
      <c r="K94" s="15" t="s">
        <v>172</v>
      </c>
      <c r="L94" s="9" t="s">
        <v>173</v>
      </c>
      <c r="M94" s="94">
        <f>M95</f>
        <v>7683</v>
      </c>
      <c r="N94" s="95"/>
      <c r="O94" s="101">
        <f>O95</f>
        <v>1361.32</v>
      </c>
      <c r="P94" s="102"/>
      <c r="Q94" s="103"/>
    </row>
    <row r="95" spans="1:17" ht="15" customHeight="1" x14ac:dyDescent="0.3">
      <c r="A95" s="30" t="s">
        <v>180</v>
      </c>
      <c r="B95" s="31"/>
      <c r="C95" s="32"/>
      <c r="D95" s="11">
        <v>914</v>
      </c>
      <c r="E95" s="9" t="s">
        <v>22</v>
      </c>
      <c r="F95" s="9" t="s">
        <v>58</v>
      </c>
      <c r="G95" s="91" t="s">
        <v>209</v>
      </c>
      <c r="H95" s="92"/>
      <c r="I95" s="92"/>
      <c r="J95" s="93"/>
      <c r="K95" s="15" t="s">
        <v>172</v>
      </c>
      <c r="L95" s="9" t="s">
        <v>175</v>
      </c>
      <c r="M95" s="94">
        <v>7683</v>
      </c>
      <c r="N95" s="95"/>
      <c r="O95" s="101">
        <v>1361.32</v>
      </c>
      <c r="P95" s="102"/>
      <c r="Q95" s="103"/>
    </row>
    <row r="96" spans="1:17" ht="25.5" customHeight="1" x14ac:dyDescent="0.3">
      <c r="A96" s="30" t="s">
        <v>28</v>
      </c>
      <c r="B96" s="31"/>
      <c r="C96" s="32"/>
      <c r="D96" s="11">
        <v>914</v>
      </c>
      <c r="E96" s="9" t="s">
        <v>22</v>
      </c>
      <c r="F96" s="9" t="s">
        <v>58</v>
      </c>
      <c r="G96" s="91" t="s">
        <v>209</v>
      </c>
      <c r="H96" s="92"/>
      <c r="I96" s="92"/>
      <c r="J96" s="93"/>
      <c r="K96" s="10" t="s">
        <v>30</v>
      </c>
      <c r="L96" s="9"/>
      <c r="M96" s="94">
        <f>M97</f>
        <v>16777</v>
      </c>
      <c r="N96" s="95"/>
      <c r="O96" s="73">
        <f>O97</f>
        <v>0</v>
      </c>
      <c r="P96" s="74"/>
      <c r="Q96" s="75"/>
    </row>
    <row r="97" spans="1:17" ht="25.5" customHeight="1" x14ac:dyDescent="0.3">
      <c r="A97" s="30" t="s">
        <v>29</v>
      </c>
      <c r="B97" s="31"/>
      <c r="C97" s="32"/>
      <c r="D97" s="11">
        <v>914</v>
      </c>
      <c r="E97" s="9" t="s">
        <v>22</v>
      </c>
      <c r="F97" s="9" t="s">
        <v>58</v>
      </c>
      <c r="G97" s="91" t="s">
        <v>209</v>
      </c>
      <c r="H97" s="92"/>
      <c r="I97" s="92"/>
      <c r="J97" s="93"/>
      <c r="K97" s="10" t="s">
        <v>31</v>
      </c>
      <c r="L97" s="9"/>
      <c r="M97" s="94">
        <f>M98</f>
        <v>16777</v>
      </c>
      <c r="N97" s="95"/>
      <c r="O97" s="73">
        <f>O98</f>
        <v>0</v>
      </c>
      <c r="P97" s="74"/>
      <c r="Q97" s="75"/>
    </row>
    <row r="98" spans="1:17" ht="25.5" customHeight="1" x14ac:dyDescent="0.3">
      <c r="A98" s="30" t="s">
        <v>151</v>
      </c>
      <c r="B98" s="31"/>
      <c r="C98" s="32"/>
      <c r="D98" s="11">
        <v>914</v>
      </c>
      <c r="E98" s="9" t="s">
        <v>22</v>
      </c>
      <c r="F98" s="9" t="s">
        <v>58</v>
      </c>
      <c r="G98" s="91" t="s">
        <v>209</v>
      </c>
      <c r="H98" s="92"/>
      <c r="I98" s="92"/>
      <c r="J98" s="93"/>
      <c r="K98" s="15" t="s">
        <v>152</v>
      </c>
      <c r="L98" s="9"/>
      <c r="M98" s="94">
        <f>M99</f>
        <v>16777</v>
      </c>
      <c r="N98" s="95"/>
      <c r="O98" s="73">
        <f>O99</f>
        <v>0</v>
      </c>
      <c r="P98" s="74"/>
      <c r="Q98" s="75"/>
    </row>
    <row r="99" spans="1:17" ht="15" customHeight="1" x14ac:dyDescent="0.3">
      <c r="A99" s="30" t="s">
        <v>156</v>
      </c>
      <c r="B99" s="31"/>
      <c r="C99" s="32"/>
      <c r="D99" s="11">
        <v>914</v>
      </c>
      <c r="E99" s="9" t="s">
        <v>22</v>
      </c>
      <c r="F99" s="9" t="s">
        <v>58</v>
      </c>
      <c r="G99" s="91" t="s">
        <v>209</v>
      </c>
      <c r="H99" s="92"/>
      <c r="I99" s="92"/>
      <c r="J99" s="93"/>
      <c r="K99" s="15" t="s">
        <v>152</v>
      </c>
      <c r="L99" s="9" t="s">
        <v>91</v>
      </c>
      <c r="M99" s="94">
        <f>M100</f>
        <v>16777</v>
      </c>
      <c r="N99" s="95"/>
      <c r="O99" s="73">
        <f>O100</f>
        <v>0</v>
      </c>
      <c r="P99" s="74"/>
      <c r="Q99" s="75"/>
    </row>
    <row r="100" spans="1:17" ht="15" customHeight="1" x14ac:dyDescent="0.3">
      <c r="A100" s="30" t="s">
        <v>157</v>
      </c>
      <c r="B100" s="31"/>
      <c r="C100" s="32"/>
      <c r="D100" s="11">
        <v>914</v>
      </c>
      <c r="E100" s="9" t="s">
        <v>22</v>
      </c>
      <c r="F100" s="9" t="s">
        <v>58</v>
      </c>
      <c r="G100" s="91" t="s">
        <v>209</v>
      </c>
      <c r="H100" s="92"/>
      <c r="I100" s="92"/>
      <c r="J100" s="93"/>
      <c r="K100" s="15" t="s">
        <v>152</v>
      </c>
      <c r="L100" s="9" t="s">
        <v>161</v>
      </c>
      <c r="M100" s="94">
        <v>16777</v>
      </c>
      <c r="N100" s="95"/>
      <c r="O100" s="73">
        <v>0</v>
      </c>
      <c r="P100" s="74"/>
      <c r="Q100" s="75"/>
    </row>
    <row r="101" spans="1:17" ht="15" customHeight="1" x14ac:dyDescent="0.3">
      <c r="A101" s="42" t="s">
        <v>61</v>
      </c>
      <c r="B101" s="43"/>
      <c r="C101" s="44"/>
      <c r="D101" s="14">
        <v>914</v>
      </c>
      <c r="E101" s="7" t="s">
        <v>27</v>
      </c>
      <c r="F101" s="7"/>
      <c r="G101" s="96"/>
      <c r="H101" s="97"/>
      <c r="I101" s="97"/>
      <c r="J101" s="98"/>
      <c r="K101" s="8"/>
      <c r="L101" s="17"/>
      <c r="M101" s="99">
        <f t="shared" ref="M101:M114" si="4">M102</f>
        <v>38905330</v>
      </c>
      <c r="N101" s="100"/>
      <c r="O101" s="70">
        <f t="shared" ref="O101:O112" si="5">O102</f>
        <v>438575.43</v>
      </c>
      <c r="P101" s="71"/>
      <c r="Q101" s="72"/>
    </row>
    <row r="102" spans="1:17" ht="15" customHeight="1" x14ac:dyDescent="0.3">
      <c r="A102" s="42" t="s">
        <v>62</v>
      </c>
      <c r="B102" s="43"/>
      <c r="C102" s="44"/>
      <c r="D102" s="14">
        <v>914</v>
      </c>
      <c r="E102" s="7" t="s">
        <v>27</v>
      </c>
      <c r="F102" s="7" t="s">
        <v>66</v>
      </c>
      <c r="G102" s="96"/>
      <c r="H102" s="97"/>
      <c r="I102" s="97"/>
      <c r="J102" s="98"/>
      <c r="K102" s="8"/>
      <c r="L102" s="17"/>
      <c r="M102" s="99">
        <f t="shared" si="4"/>
        <v>38905330</v>
      </c>
      <c r="N102" s="100"/>
      <c r="O102" s="70">
        <f t="shared" si="5"/>
        <v>438575.43</v>
      </c>
      <c r="P102" s="71"/>
      <c r="Q102" s="72"/>
    </row>
    <row r="103" spans="1:17" ht="40.5" customHeight="1" x14ac:dyDescent="0.3">
      <c r="A103" s="30" t="s">
        <v>63</v>
      </c>
      <c r="B103" s="31"/>
      <c r="C103" s="32"/>
      <c r="D103" s="11">
        <v>914</v>
      </c>
      <c r="E103" s="9" t="s">
        <v>27</v>
      </c>
      <c r="F103" s="9" t="s">
        <v>66</v>
      </c>
      <c r="G103" s="91" t="s">
        <v>67</v>
      </c>
      <c r="H103" s="92"/>
      <c r="I103" s="92"/>
      <c r="J103" s="93"/>
      <c r="K103" s="10"/>
      <c r="L103" s="9"/>
      <c r="M103" s="94">
        <f t="shared" si="4"/>
        <v>38905330</v>
      </c>
      <c r="N103" s="95"/>
      <c r="O103" s="73">
        <f t="shared" si="5"/>
        <v>438575.43</v>
      </c>
      <c r="P103" s="74"/>
      <c r="Q103" s="75"/>
    </row>
    <row r="104" spans="1:17" ht="40.5" customHeight="1" x14ac:dyDescent="0.3">
      <c r="A104" s="30" t="s">
        <v>64</v>
      </c>
      <c r="B104" s="31"/>
      <c r="C104" s="32"/>
      <c r="D104" s="11">
        <v>914</v>
      </c>
      <c r="E104" s="9" t="s">
        <v>27</v>
      </c>
      <c r="F104" s="9" t="s">
        <v>66</v>
      </c>
      <c r="G104" s="91" t="s">
        <v>208</v>
      </c>
      <c r="H104" s="92"/>
      <c r="I104" s="92"/>
      <c r="J104" s="93"/>
      <c r="K104" s="10"/>
      <c r="L104" s="9"/>
      <c r="M104" s="94">
        <f>M105+M111</f>
        <v>38905330</v>
      </c>
      <c r="N104" s="95"/>
      <c r="O104" s="101">
        <f>O105+O111</f>
        <v>438575.43</v>
      </c>
      <c r="P104" s="74"/>
      <c r="Q104" s="75"/>
    </row>
    <row r="105" spans="1:17" ht="78" customHeight="1" x14ac:dyDescent="0.3">
      <c r="A105" s="88" t="s">
        <v>251</v>
      </c>
      <c r="B105" s="89"/>
      <c r="C105" s="90"/>
      <c r="D105" s="27">
        <v>914</v>
      </c>
      <c r="E105" s="28" t="s">
        <v>27</v>
      </c>
      <c r="F105" s="28" t="s">
        <v>66</v>
      </c>
      <c r="G105" s="125" t="s">
        <v>252</v>
      </c>
      <c r="H105" s="126"/>
      <c r="I105" s="126"/>
      <c r="J105" s="127"/>
      <c r="K105" s="29"/>
      <c r="L105" s="9"/>
      <c r="M105" s="94">
        <f>M106</f>
        <v>36990721</v>
      </c>
      <c r="N105" s="95"/>
      <c r="O105" s="94">
        <f>O106</f>
        <v>0</v>
      </c>
      <c r="P105" s="104"/>
      <c r="Q105" s="95"/>
    </row>
    <row r="106" spans="1:17" ht="25.2" customHeight="1" x14ac:dyDescent="0.3">
      <c r="A106" s="30" t="s">
        <v>28</v>
      </c>
      <c r="B106" s="31"/>
      <c r="C106" s="32"/>
      <c r="D106" s="27">
        <v>914</v>
      </c>
      <c r="E106" s="28" t="s">
        <v>27</v>
      </c>
      <c r="F106" s="28" t="s">
        <v>66</v>
      </c>
      <c r="G106" s="125" t="s">
        <v>252</v>
      </c>
      <c r="H106" s="126"/>
      <c r="I106" s="126"/>
      <c r="J106" s="127"/>
      <c r="K106" s="29" t="s">
        <v>30</v>
      </c>
      <c r="L106" s="9"/>
      <c r="M106" s="94">
        <f>M107</f>
        <v>36990721</v>
      </c>
      <c r="N106" s="95"/>
      <c r="O106" s="94">
        <f>O107</f>
        <v>0</v>
      </c>
      <c r="P106" s="104"/>
      <c r="Q106" s="95"/>
    </row>
    <row r="107" spans="1:17" ht="25.2" customHeight="1" x14ac:dyDescent="0.3">
      <c r="A107" s="30" t="s">
        <v>29</v>
      </c>
      <c r="B107" s="31"/>
      <c r="C107" s="32"/>
      <c r="D107" s="27">
        <v>914</v>
      </c>
      <c r="E107" s="28" t="s">
        <v>27</v>
      </c>
      <c r="F107" s="28" t="s">
        <v>66</v>
      </c>
      <c r="G107" s="125" t="s">
        <v>252</v>
      </c>
      <c r="H107" s="126"/>
      <c r="I107" s="126"/>
      <c r="J107" s="127"/>
      <c r="K107" s="29" t="s">
        <v>31</v>
      </c>
      <c r="L107" s="9"/>
      <c r="M107" s="94">
        <f>M108</f>
        <v>36990721</v>
      </c>
      <c r="N107" s="95"/>
      <c r="O107" s="94">
        <f>O108</f>
        <v>0</v>
      </c>
      <c r="P107" s="104"/>
      <c r="Q107" s="95"/>
    </row>
    <row r="108" spans="1:17" ht="25.2" customHeight="1" x14ac:dyDescent="0.3">
      <c r="A108" s="30" t="s">
        <v>151</v>
      </c>
      <c r="B108" s="31"/>
      <c r="C108" s="32"/>
      <c r="D108" s="27">
        <v>914</v>
      </c>
      <c r="E108" s="28" t="s">
        <v>27</v>
      </c>
      <c r="F108" s="28" t="s">
        <v>66</v>
      </c>
      <c r="G108" s="125" t="s">
        <v>252</v>
      </c>
      <c r="H108" s="126"/>
      <c r="I108" s="126"/>
      <c r="J108" s="127"/>
      <c r="K108" s="24" t="s">
        <v>152</v>
      </c>
      <c r="L108" s="9"/>
      <c r="M108" s="94">
        <f>M109</f>
        <v>36990721</v>
      </c>
      <c r="N108" s="95"/>
      <c r="O108" s="94">
        <f>O109</f>
        <v>0</v>
      </c>
      <c r="P108" s="104"/>
      <c r="Q108" s="95"/>
    </row>
    <row r="109" spans="1:17" ht="15" customHeight="1" x14ac:dyDescent="0.3">
      <c r="A109" s="30" t="s">
        <v>153</v>
      </c>
      <c r="B109" s="31"/>
      <c r="C109" s="32"/>
      <c r="D109" s="27">
        <v>914</v>
      </c>
      <c r="E109" s="28" t="s">
        <v>27</v>
      </c>
      <c r="F109" s="28" t="s">
        <v>66</v>
      </c>
      <c r="G109" s="125" t="s">
        <v>252</v>
      </c>
      <c r="H109" s="126"/>
      <c r="I109" s="126"/>
      <c r="J109" s="127"/>
      <c r="K109" s="24" t="s">
        <v>152</v>
      </c>
      <c r="L109" s="9" t="s">
        <v>158</v>
      </c>
      <c r="M109" s="94">
        <f>M110</f>
        <v>36990721</v>
      </c>
      <c r="N109" s="95"/>
      <c r="O109" s="94">
        <f>O110</f>
        <v>0</v>
      </c>
      <c r="P109" s="104"/>
      <c r="Q109" s="95"/>
    </row>
    <row r="110" spans="1:17" ht="15" customHeight="1" x14ac:dyDescent="0.3">
      <c r="A110" s="30" t="s">
        <v>154</v>
      </c>
      <c r="B110" s="31"/>
      <c r="C110" s="32"/>
      <c r="D110" s="27">
        <v>914</v>
      </c>
      <c r="E110" s="28" t="s">
        <v>27</v>
      </c>
      <c r="F110" s="28" t="s">
        <v>66</v>
      </c>
      <c r="G110" s="125" t="s">
        <v>252</v>
      </c>
      <c r="H110" s="126"/>
      <c r="I110" s="126"/>
      <c r="J110" s="127"/>
      <c r="K110" s="24" t="s">
        <v>152</v>
      </c>
      <c r="L110" s="9" t="s">
        <v>159</v>
      </c>
      <c r="M110" s="94">
        <v>36990721</v>
      </c>
      <c r="N110" s="95"/>
      <c r="O110" s="94"/>
      <c r="P110" s="104"/>
      <c r="Q110" s="95"/>
    </row>
    <row r="111" spans="1:17" ht="40.5" customHeight="1" x14ac:dyDescent="0.3">
      <c r="A111" s="30" t="s">
        <v>65</v>
      </c>
      <c r="B111" s="31"/>
      <c r="C111" s="32"/>
      <c r="D111" s="11">
        <v>914</v>
      </c>
      <c r="E111" s="9" t="s">
        <v>27</v>
      </c>
      <c r="F111" s="9" t="s">
        <v>66</v>
      </c>
      <c r="G111" s="91" t="s">
        <v>207</v>
      </c>
      <c r="H111" s="92"/>
      <c r="I111" s="92"/>
      <c r="J111" s="93"/>
      <c r="K111" s="10"/>
      <c r="L111" s="9"/>
      <c r="M111" s="94">
        <f t="shared" si="4"/>
        <v>1914609</v>
      </c>
      <c r="N111" s="95"/>
      <c r="O111" s="73">
        <f t="shared" si="5"/>
        <v>438575.43</v>
      </c>
      <c r="P111" s="74"/>
      <c r="Q111" s="75"/>
    </row>
    <row r="112" spans="1:17" ht="25.5" customHeight="1" x14ac:dyDescent="0.3">
      <c r="A112" s="30" t="s">
        <v>28</v>
      </c>
      <c r="B112" s="31"/>
      <c r="C112" s="32"/>
      <c r="D112" s="11">
        <v>914</v>
      </c>
      <c r="E112" s="9" t="s">
        <v>27</v>
      </c>
      <c r="F112" s="9" t="s">
        <v>66</v>
      </c>
      <c r="G112" s="91" t="s">
        <v>207</v>
      </c>
      <c r="H112" s="92"/>
      <c r="I112" s="92"/>
      <c r="J112" s="93"/>
      <c r="K112" s="10" t="s">
        <v>30</v>
      </c>
      <c r="L112" s="9"/>
      <c r="M112" s="94">
        <f t="shared" si="4"/>
        <v>1914609</v>
      </c>
      <c r="N112" s="95"/>
      <c r="O112" s="73">
        <f t="shared" si="5"/>
        <v>438575.43</v>
      </c>
      <c r="P112" s="74"/>
      <c r="Q112" s="75"/>
    </row>
    <row r="113" spans="1:17" ht="25.5" customHeight="1" x14ac:dyDescent="0.3">
      <c r="A113" s="30" t="s">
        <v>29</v>
      </c>
      <c r="B113" s="31"/>
      <c r="C113" s="32"/>
      <c r="D113" s="11">
        <v>914</v>
      </c>
      <c r="E113" s="9" t="s">
        <v>27</v>
      </c>
      <c r="F113" s="9" t="s">
        <v>66</v>
      </c>
      <c r="G113" s="91" t="s">
        <v>207</v>
      </c>
      <c r="H113" s="92"/>
      <c r="I113" s="92"/>
      <c r="J113" s="93"/>
      <c r="K113" s="10" t="s">
        <v>31</v>
      </c>
      <c r="L113" s="9"/>
      <c r="M113" s="94">
        <f t="shared" si="4"/>
        <v>1914609</v>
      </c>
      <c r="N113" s="95"/>
      <c r="O113" s="73">
        <f>O114</f>
        <v>438575.43</v>
      </c>
      <c r="P113" s="74"/>
      <c r="Q113" s="75"/>
    </row>
    <row r="114" spans="1:17" ht="25.5" customHeight="1" x14ac:dyDescent="0.3">
      <c r="A114" s="30" t="s">
        <v>151</v>
      </c>
      <c r="B114" s="31"/>
      <c r="C114" s="32"/>
      <c r="D114" s="11">
        <v>914</v>
      </c>
      <c r="E114" s="9" t="s">
        <v>27</v>
      </c>
      <c r="F114" s="9" t="s">
        <v>66</v>
      </c>
      <c r="G114" s="91" t="s">
        <v>207</v>
      </c>
      <c r="H114" s="92"/>
      <c r="I114" s="92"/>
      <c r="J114" s="93"/>
      <c r="K114" s="15" t="s">
        <v>152</v>
      </c>
      <c r="L114" s="9"/>
      <c r="M114" s="94">
        <f t="shared" si="4"/>
        <v>1914609</v>
      </c>
      <c r="N114" s="95"/>
      <c r="O114" s="73">
        <f>O115</f>
        <v>438575.43</v>
      </c>
      <c r="P114" s="74"/>
      <c r="Q114" s="75"/>
    </row>
    <row r="115" spans="1:17" ht="15" customHeight="1" x14ac:dyDescent="0.3">
      <c r="A115" s="30" t="s">
        <v>153</v>
      </c>
      <c r="B115" s="31"/>
      <c r="C115" s="32"/>
      <c r="D115" s="11">
        <v>914</v>
      </c>
      <c r="E115" s="9" t="s">
        <v>27</v>
      </c>
      <c r="F115" s="9" t="s">
        <v>66</v>
      </c>
      <c r="G115" s="91" t="s">
        <v>207</v>
      </c>
      <c r="H115" s="92"/>
      <c r="I115" s="92"/>
      <c r="J115" s="93"/>
      <c r="K115" s="15" t="s">
        <v>152</v>
      </c>
      <c r="L115" s="9" t="s">
        <v>158</v>
      </c>
      <c r="M115" s="94">
        <f>M116+M117</f>
        <v>1914609</v>
      </c>
      <c r="N115" s="95"/>
      <c r="O115" s="73">
        <f>O116+O117</f>
        <v>438575.43</v>
      </c>
      <c r="P115" s="74"/>
      <c r="Q115" s="75"/>
    </row>
    <row r="116" spans="1:17" ht="15" customHeight="1" x14ac:dyDescent="0.3">
      <c r="A116" s="30" t="s">
        <v>154</v>
      </c>
      <c r="B116" s="31"/>
      <c r="C116" s="32"/>
      <c r="D116" s="11">
        <v>914</v>
      </c>
      <c r="E116" s="9" t="s">
        <v>27</v>
      </c>
      <c r="F116" s="9" t="s">
        <v>66</v>
      </c>
      <c r="G116" s="91" t="s">
        <v>207</v>
      </c>
      <c r="H116" s="92"/>
      <c r="I116" s="92"/>
      <c r="J116" s="93"/>
      <c r="K116" s="15" t="s">
        <v>152</v>
      </c>
      <c r="L116" s="9" t="s">
        <v>159</v>
      </c>
      <c r="M116" s="94">
        <v>1614609</v>
      </c>
      <c r="N116" s="95"/>
      <c r="O116" s="73">
        <v>428575.43</v>
      </c>
      <c r="P116" s="74"/>
      <c r="Q116" s="75"/>
    </row>
    <row r="117" spans="1:17" ht="15" customHeight="1" x14ac:dyDescent="0.3">
      <c r="A117" s="30" t="s">
        <v>155</v>
      </c>
      <c r="B117" s="31"/>
      <c r="C117" s="32"/>
      <c r="D117" s="11">
        <v>914</v>
      </c>
      <c r="E117" s="9" t="s">
        <v>27</v>
      </c>
      <c r="F117" s="9" t="s">
        <v>66</v>
      </c>
      <c r="G117" s="91" t="s">
        <v>207</v>
      </c>
      <c r="H117" s="92"/>
      <c r="I117" s="92"/>
      <c r="J117" s="93"/>
      <c r="K117" s="15" t="s">
        <v>152</v>
      </c>
      <c r="L117" s="9" t="s">
        <v>160</v>
      </c>
      <c r="M117" s="94">
        <v>300000</v>
      </c>
      <c r="N117" s="95"/>
      <c r="O117" s="73">
        <v>10000</v>
      </c>
      <c r="P117" s="74"/>
      <c r="Q117" s="75"/>
    </row>
    <row r="118" spans="1:17" ht="15" customHeight="1" x14ac:dyDescent="0.3">
      <c r="A118" s="42" t="s">
        <v>68</v>
      </c>
      <c r="B118" s="43"/>
      <c r="C118" s="44"/>
      <c r="D118" s="14">
        <v>914</v>
      </c>
      <c r="E118" s="7" t="s">
        <v>69</v>
      </c>
      <c r="F118" s="7"/>
      <c r="G118" s="96"/>
      <c r="H118" s="97"/>
      <c r="I118" s="97"/>
      <c r="J118" s="98"/>
      <c r="K118" s="8"/>
      <c r="L118" s="17"/>
      <c r="M118" s="99">
        <f>M119+M127+M158</f>
        <v>2212907</v>
      </c>
      <c r="N118" s="100"/>
      <c r="O118" s="106">
        <f>O119+O127+O158</f>
        <v>263339.55</v>
      </c>
      <c r="P118" s="107"/>
      <c r="Q118" s="108"/>
    </row>
    <row r="119" spans="1:17" ht="15" customHeight="1" x14ac:dyDescent="0.3">
      <c r="A119" s="42" t="s">
        <v>70</v>
      </c>
      <c r="B119" s="43"/>
      <c r="C119" s="44"/>
      <c r="D119" s="14">
        <v>914</v>
      </c>
      <c r="E119" s="7" t="s">
        <v>69</v>
      </c>
      <c r="F119" s="7" t="s">
        <v>21</v>
      </c>
      <c r="G119" s="96"/>
      <c r="H119" s="97"/>
      <c r="I119" s="97"/>
      <c r="J119" s="98"/>
      <c r="K119" s="8"/>
      <c r="L119" s="17"/>
      <c r="M119" s="99">
        <f t="shared" ref="M119:M125" si="6">M120</f>
        <v>41000</v>
      </c>
      <c r="N119" s="100"/>
      <c r="O119" s="106">
        <f t="shared" ref="O119:O125" si="7">O120</f>
        <v>6981.08</v>
      </c>
      <c r="P119" s="107"/>
      <c r="Q119" s="108"/>
    </row>
    <row r="120" spans="1:17" ht="15" customHeight="1" x14ac:dyDescent="0.3">
      <c r="A120" s="30" t="s">
        <v>71</v>
      </c>
      <c r="B120" s="31"/>
      <c r="C120" s="32"/>
      <c r="D120" s="11">
        <v>914</v>
      </c>
      <c r="E120" s="9" t="s">
        <v>69</v>
      </c>
      <c r="F120" s="9" t="s">
        <v>21</v>
      </c>
      <c r="G120" s="91" t="s">
        <v>72</v>
      </c>
      <c r="H120" s="92"/>
      <c r="I120" s="92"/>
      <c r="J120" s="93"/>
      <c r="K120" s="10"/>
      <c r="L120" s="9"/>
      <c r="M120" s="94">
        <f t="shared" si="6"/>
        <v>41000</v>
      </c>
      <c r="N120" s="95"/>
      <c r="O120" s="101">
        <f t="shared" si="7"/>
        <v>6981.08</v>
      </c>
      <c r="P120" s="102"/>
      <c r="Q120" s="103"/>
    </row>
    <row r="121" spans="1:17" ht="15" customHeight="1" x14ac:dyDescent="0.3">
      <c r="A121" s="30" t="s">
        <v>73</v>
      </c>
      <c r="B121" s="31"/>
      <c r="C121" s="32"/>
      <c r="D121" s="11">
        <v>914</v>
      </c>
      <c r="E121" s="9" t="s">
        <v>69</v>
      </c>
      <c r="F121" s="9" t="s">
        <v>21</v>
      </c>
      <c r="G121" s="91" t="s">
        <v>206</v>
      </c>
      <c r="H121" s="92"/>
      <c r="I121" s="92"/>
      <c r="J121" s="93"/>
      <c r="K121" s="10"/>
      <c r="L121" s="9"/>
      <c r="M121" s="94">
        <f t="shared" si="6"/>
        <v>41000</v>
      </c>
      <c r="N121" s="95"/>
      <c r="O121" s="101">
        <f t="shared" si="7"/>
        <v>6981.08</v>
      </c>
      <c r="P121" s="102"/>
      <c r="Q121" s="103"/>
    </row>
    <row r="122" spans="1:17" ht="25.5" customHeight="1" x14ac:dyDescent="0.3">
      <c r="A122" s="30" t="s">
        <v>28</v>
      </c>
      <c r="B122" s="31"/>
      <c r="C122" s="32"/>
      <c r="D122" s="11">
        <v>914</v>
      </c>
      <c r="E122" s="9" t="s">
        <v>69</v>
      </c>
      <c r="F122" s="9" t="s">
        <v>21</v>
      </c>
      <c r="G122" s="91" t="s">
        <v>206</v>
      </c>
      <c r="H122" s="92"/>
      <c r="I122" s="92"/>
      <c r="J122" s="93"/>
      <c r="K122" s="10" t="s">
        <v>30</v>
      </c>
      <c r="L122" s="9"/>
      <c r="M122" s="94">
        <f t="shared" si="6"/>
        <v>41000</v>
      </c>
      <c r="N122" s="95"/>
      <c r="O122" s="101">
        <f t="shared" si="7"/>
        <v>6981.08</v>
      </c>
      <c r="P122" s="102"/>
      <c r="Q122" s="103"/>
    </row>
    <row r="123" spans="1:17" ht="25.5" customHeight="1" x14ac:dyDescent="0.3">
      <c r="A123" s="30" t="s">
        <v>29</v>
      </c>
      <c r="B123" s="31"/>
      <c r="C123" s="32"/>
      <c r="D123" s="11">
        <v>914</v>
      </c>
      <c r="E123" s="9" t="s">
        <v>69</v>
      </c>
      <c r="F123" s="9" t="s">
        <v>21</v>
      </c>
      <c r="G123" s="91" t="s">
        <v>206</v>
      </c>
      <c r="H123" s="92"/>
      <c r="I123" s="92"/>
      <c r="J123" s="93"/>
      <c r="K123" s="10" t="s">
        <v>31</v>
      </c>
      <c r="L123" s="9"/>
      <c r="M123" s="94">
        <f t="shared" si="6"/>
        <v>41000</v>
      </c>
      <c r="N123" s="95"/>
      <c r="O123" s="101">
        <f t="shared" si="7"/>
        <v>6981.08</v>
      </c>
      <c r="P123" s="102"/>
      <c r="Q123" s="103"/>
    </row>
    <row r="124" spans="1:17" ht="25.5" customHeight="1" x14ac:dyDescent="0.3">
      <c r="A124" s="30" t="s">
        <v>151</v>
      </c>
      <c r="B124" s="31"/>
      <c r="C124" s="32"/>
      <c r="D124" s="11">
        <v>914</v>
      </c>
      <c r="E124" s="9" t="s">
        <v>69</v>
      </c>
      <c r="F124" s="9" t="s">
        <v>21</v>
      </c>
      <c r="G124" s="91" t="s">
        <v>206</v>
      </c>
      <c r="H124" s="92"/>
      <c r="I124" s="92"/>
      <c r="J124" s="93"/>
      <c r="K124" s="15" t="s">
        <v>152</v>
      </c>
      <c r="L124" s="9"/>
      <c r="M124" s="94">
        <f t="shared" si="6"/>
        <v>41000</v>
      </c>
      <c r="N124" s="95"/>
      <c r="O124" s="101">
        <f t="shared" si="7"/>
        <v>6981.08</v>
      </c>
      <c r="P124" s="102"/>
      <c r="Q124" s="103"/>
    </row>
    <row r="125" spans="1:17" ht="15" customHeight="1" x14ac:dyDescent="0.3">
      <c r="A125" s="30" t="s">
        <v>153</v>
      </c>
      <c r="B125" s="31"/>
      <c r="C125" s="32"/>
      <c r="D125" s="11">
        <v>914</v>
      </c>
      <c r="E125" s="9" t="s">
        <v>69</v>
      </c>
      <c r="F125" s="9" t="s">
        <v>21</v>
      </c>
      <c r="G125" s="91" t="s">
        <v>206</v>
      </c>
      <c r="H125" s="92"/>
      <c r="I125" s="92"/>
      <c r="J125" s="93"/>
      <c r="K125" s="15" t="s">
        <v>152</v>
      </c>
      <c r="L125" s="9" t="s">
        <v>158</v>
      </c>
      <c r="M125" s="94">
        <f t="shared" si="6"/>
        <v>41000</v>
      </c>
      <c r="N125" s="95"/>
      <c r="O125" s="101">
        <f t="shared" si="7"/>
        <v>6981.08</v>
      </c>
      <c r="P125" s="102"/>
      <c r="Q125" s="103"/>
    </row>
    <row r="126" spans="1:17" ht="15" customHeight="1" x14ac:dyDescent="0.3">
      <c r="A126" s="30" t="s">
        <v>154</v>
      </c>
      <c r="B126" s="31"/>
      <c r="C126" s="32"/>
      <c r="D126" s="11">
        <v>914</v>
      </c>
      <c r="E126" s="9" t="s">
        <v>69</v>
      </c>
      <c r="F126" s="9" t="s">
        <v>21</v>
      </c>
      <c r="G126" s="91" t="s">
        <v>206</v>
      </c>
      <c r="H126" s="92"/>
      <c r="I126" s="92"/>
      <c r="J126" s="93"/>
      <c r="K126" s="15" t="s">
        <v>152</v>
      </c>
      <c r="L126" s="9" t="s">
        <v>159</v>
      </c>
      <c r="M126" s="94">
        <v>41000</v>
      </c>
      <c r="N126" s="95"/>
      <c r="O126" s="101">
        <v>6981.08</v>
      </c>
      <c r="P126" s="102"/>
      <c r="Q126" s="103"/>
    </row>
    <row r="127" spans="1:17" ht="15" customHeight="1" x14ac:dyDescent="0.3">
      <c r="A127" s="42" t="s">
        <v>74</v>
      </c>
      <c r="B127" s="43"/>
      <c r="C127" s="44"/>
      <c r="D127" s="14">
        <v>914</v>
      </c>
      <c r="E127" s="7" t="s">
        <v>69</v>
      </c>
      <c r="F127" s="7" t="s">
        <v>22</v>
      </c>
      <c r="G127" s="96"/>
      <c r="H127" s="97"/>
      <c r="I127" s="97"/>
      <c r="J127" s="98"/>
      <c r="K127" s="8"/>
      <c r="L127" s="17"/>
      <c r="M127" s="99">
        <f>M128+M140</f>
        <v>1611967</v>
      </c>
      <c r="N127" s="100"/>
      <c r="O127" s="106">
        <f>O128+O140</f>
        <v>97157.34</v>
      </c>
      <c r="P127" s="107"/>
      <c r="Q127" s="108"/>
    </row>
    <row r="128" spans="1:17" ht="49.8" customHeight="1" x14ac:dyDescent="0.3">
      <c r="A128" s="88" t="s">
        <v>245</v>
      </c>
      <c r="B128" s="89"/>
      <c r="C128" s="90"/>
      <c r="D128" s="11">
        <v>914</v>
      </c>
      <c r="E128" s="9" t="s">
        <v>69</v>
      </c>
      <c r="F128" s="9" t="s">
        <v>22</v>
      </c>
      <c r="G128" s="91" t="s">
        <v>246</v>
      </c>
      <c r="H128" s="92"/>
      <c r="I128" s="92"/>
      <c r="J128" s="93"/>
      <c r="K128" s="26"/>
      <c r="L128" s="25"/>
      <c r="M128" s="94">
        <f t="shared" ref="M128:M138" si="8">M129</f>
        <v>786113</v>
      </c>
      <c r="N128" s="95"/>
      <c r="O128" s="94">
        <f t="shared" ref="O128:O138" si="9">O129</f>
        <v>0</v>
      </c>
      <c r="P128" s="104"/>
      <c r="Q128" s="95"/>
    </row>
    <row r="129" spans="1:17" ht="52.2" customHeight="1" x14ac:dyDescent="0.3">
      <c r="A129" s="88" t="s">
        <v>247</v>
      </c>
      <c r="B129" s="89"/>
      <c r="C129" s="90"/>
      <c r="D129" s="11">
        <v>914</v>
      </c>
      <c r="E129" s="9" t="s">
        <v>69</v>
      </c>
      <c r="F129" s="9" t="s">
        <v>22</v>
      </c>
      <c r="G129" s="91" t="s">
        <v>248</v>
      </c>
      <c r="H129" s="92"/>
      <c r="I129" s="92"/>
      <c r="J129" s="93"/>
      <c r="K129" s="26"/>
      <c r="L129" s="25"/>
      <c r="M129" s="94">
        <f>M130+M135</f>
        <v>786113</v>
      </c>
      <c r="N129" s="95"/>
      <c r="O129" s="94">
        <f>O130+O135</f>
        <v>0</v>
      </c>
      <c r="P129" s="104"/>
      <c r="Q129" s="95"/>
    </row>
    <row r="130" spans="1:17" ht="25.2" customHeight="1" x14ac:dyDescent="0.3">
      <c r="A130" s="30" t="s">
        <v>28</v>
      </c>
      <c r="B130" s="31"/>
      <c r="C130" s="32"/>
      <c r="D130" s="11">
        <v>914</v>
      </c>
      <c r="E130" s="9" t="s">
        <v>69</v>
      </c>
      <c r="F130" s="9" t="s">
        <v>22</v>
      </c>
      <c r="G130" s="91" t="s">
        <v>249</v>
      </c>
      <c r="H130" s="92"/>
      <c r="I130" s="92"/>
      <c r="J130" s="93"/>
      <c r="K130" s="24" t="s">
        <v>30</v>
      </c>
      <c r="L130" s="9"/>
      <c r="M130" s="94">
        <f t="shared" si="8"/>
        <v>656566</v>
      </c>
      <c r="N130" s="95"/>
      <c r="O130" s="94">
        <f t="shared" si="9"/>
        <v>0</v>
      </c>
      <c r="P130" s="104"/>
      <c r="Q130" s="95"/>
    </row>
    <row r="131" spans="1:17" ht="25.2" customHeight="1" x14ac:dyDescent="0.3">
      <c r="A131" s="30" t="s">
        <v>29</v>
      </c>
      <c r="B131" s="31"/>
      <c r="C131" s="32"/>
      <c r="D131" s="11">
        <v>914</v>
      </c>
      <c r="E131" s="9" t="s">
        <v>69</v>
      </c>
      <c r="F131" s="9" t="s">
        <v>22</v>
      </c>
      <c r="G131" s="91" t="s">
        <v>249</v>
      </c>
      <c r="H131" s="92"/>
      <c r="I131" s="92"/>
      <c r="J131" s="93"/>
      <c r="K131" s="24" t="s">
        <v>31</v>
      </c>
      <c r="L131" s="9"/>
      <c r="M131" s="94">
        <f t="shared" si="8"/>
        <v>656566</v>
      </c>
      <c r="N131" s="95"/>
      <c r="O131" s="94">
        <f t="shared" si="9"/>
        <v>0</v>
      </c>
      <c r="P131" s="104"/>
      <c r="Q131" s="95"/>
    </row>
    <row r="132" spans="1:17" ht="25.2" customHeight="1" x14ac:dyDescent="0.3">
      <c r="A132" s="30" t="s">
        <v>151</v>
      </c>
      <c r="B132" s="31"/>
      <c r="C132" s="32"/>
      <c r="D132" s="11">
        <v>914</v>
      </c>
      <c r="E132" s="9" t="s">
        <v>69</v>
      </c>
      <c r="F132" s="9" t="s">
        <v>22</v>
      </c>
      <c r="G132" s="91" t="s">
        <v>249</v>
      </c>
      <c r="H132" s="92"/>
      <c r="I132" s="92"/>
      <c r="J132" s="93"/>
      <c r="K132" s="24" t="s">
        <v>152</v>
      </c>
      <c r="L132" s="9"/>
      <c r="M132" s="94">
        <f t="shared" si="8"/>
        <v>656566</v>
      </c>
      <c r="N132" s="95"/>
      <c r="O132" s="94">
        <f t="shared" si="9"/>
        <v>0</v>
      </c>
      <c r="P132" s="104"/>
      <c r="Q132" s="95"/>
    </row>
    <row r="133" spans="1:17" ht="15" customHeight="1" x14ac:dyDescent="0.3">
      <c r="A133" s="30" t="s">
        <v>153</v>
      </c>
      <c r="B133" s="31"/>
      <c r="C133" s="32"/>
      <c r="D133" s="11">
        <v>914</v>
      </c>
      <c r="E133" s="9" t="s">
        <v>69</v>
      </c>
      <c r="F133" s="9" t="s">
        <v>22</v>
      </c>
      <c r="G133" s="91" t="s">
        <v>249</v>
      </c>
      <c r="H133" s="92"/>
      <c r="I133" s="92"/>
      <c r="J133" s="93"/>
      <c r="K133" s="24" t="s">
        <v>152</v>
      </c>
      <c r="L133" s="9" t="s">
        <v>158</v>
      </c>
      <c r="M133" s="94">
        <f t="shared" si="8"/>
        <v>656566</v>
      </c>
      <c r="N133" s="95"/>
      <c r="O133" s="94">
        <f t="shared" si="9"/>
        <v>0</v>
      </c>
      <c r="P133" s="104"/>
      <c r="Q133" s="95"/>
    </row>
    <row r="134" spans="1:17" ht="15" customHeight="1" x14ac:dyDescent="0.3">
      <c r="A134" s="30" t="s">
        <v>154</v>
      </c>
      <c r="B134" s="31"/>
      <c r="C134" s="32"/>
      <c r="D134" s="11">
        <v>914</v>
      </c>
      <c r="E134" s="9" t="s">
        <v>69</v>
      </c>
      <c r="F134" s="9" t="s">
        <v>22</v>
      </c>
      <c r="G134" s="91" t="s">
        <v>249</v>
      </c>
      <c r="H134" s="92"/>
      <c r="I134" s="92"/>
      <c r="J134" s="93"/>
      <c r="K134" s="24" t="s">
        <v>152</v>
      </c>
      <c r="L134" s="9" t="s">
        <v>159</v>
      </c>
      <c r="M134" s="94">
        <v>656566</v>
      </c>
      <c r="N134" s="95"/>
      <c r="O134" s="94"/>
      <c r="P134" s="104"/>
      <c r="Q134" s="95"/>
    </row>
    <row r="135" spans="1:17" ht="25.2" customHeight="1" x14ac:dyDescent="0.3">
      <c r="A135" s="30" t="s">
        <v>28</v>
      </c>
      <c r="B135" s="31"/>
      <c r="C135" s="32"/>
      <c r="D135" s="11">
        <v>914</v>
      </c>
      <c r="E135" s="9" t="s">
        <v>69</v>
      </c>
      <c r="F135" s="9" t="s">
        <v>22</v>
      </c>
      <c r="G135" s="91" t="s">
        <v>250</v>
      </c>
      <c r="H135" s="92"/>
      <c r="I135" s="92"/>
      <c r="J135" s="93"/>
      <c r="K135" s="24" t="s">
        <v>30</v>
      </c>
      <c r="L135" s="9"/>
      <c r="M135" s="94">
        <f t="shared" si="8"/>
        <v>129547</v>
      </c>
      <c r="N135" s="95"/>
      <c r="O135" s="94">
        <f t="shared" si="9"/>
        <v>0</v>
      </c>
      <c r="P135" s="104"/>
      <c r="Q135" s="95"/>
    </row>
    <row r="136" spans="1:17" ht="25.2" customHeight="1" x14ac:dyDescent="0.3">
      <c r="A136" s="30" t="s">
        <v>29</v>
      </c>
      <c r="B136" s="31"/>
      <c r="C136" s="32"/>
      <c r="D136" s="11">
        <v>914</v>
      </c>
      <c r="E136" s="9" t="s">
        <v>69</v>
      </c>
      <c r="F136" s="9" t="s">
        <v>22</v>
      </c>
      <c r="G136" s="91" t="s">
        <v>250</v>
      </c>
      <c r="H136" s="92"/>
      <c r="I136" s="92"/>
      <c r="J136" s="93"/>
      <c r="K136" s="24" t="s">
        <v>31</v>
      </c>
      <c r="L136" s="9"/>
      <c r="M136" s="94">
        <f t="shared" si="8"/>
        <v>129547</v>
      </c>
      <c r="N136" s="95"/>
      <c r="O136" s="94">
        <f t="shared" si="9"/>
        <v>0</v>
      </c>
      <c r="P136" s="104"/>
      <c r="Q136" s="95"/>
    </row>
    <row r="137" spans="1:17" ht="25.2" customHeight="1" x14ac:dyDescent="0.3">
      <c r="A137" s="30" t="s">
        <v>151</v>
      </c>
      <c r="B137" s="31"/>
      <c r="C137" s="32"/>
      <c r="D137" s="11">
        <v>914</v>
      </c>
      <c r="E137" s="9" t="s">
        <v>69</v>
      </c>
      <c r="F137" s="9" t="s">
        <v>22</v>
      </c>
      <c r="G137" s="91" t="s">
        <v>250</v>
      </c>
      <c r="H137" s="92"/>
      <c r="I137" s="92"/>
      <c r="J137" s="93"/>
      <c r="K137" s="24" t="s">
        <v>152</v>
      </c>
      <c r="L137" s="9"/>
      <c r="M137" s="94">
        <f t="shared" si="8"/>
        <v>129547</v>
      </c>
      <c r="N137" s="95"/>
      <c r="O137" s="94">
        <f t="shared" si="9"/>
        <v>0</v>
      </c>
      <c r="P137" s="104"/>
      <c r="Q137" s="95"/>
    </row>
    <row r="138" spans="1:17" ht="15" customHeight="1" x14ac:dyDescent="0.3">
      <c r="A138" s="30" t="s">
        <v>153</v>
      </c>
      <c r="B138" s="31"/>
      <c r="C138" s="32"/>
      <c r="D138" s="11">
        <v>914</v>
      </c>
      <c r="E138" s="9" t="s">
        <v>69</v>
      </c>
      <c r="F138" s="9" t="s">
        <v>22</v>
      </c>
      <c r="G138" s="91" t="s">
        <v>250</v>
      </c>
      <c r="H138" s="92"/>
      <c r="I138" s="92"/>
      <c r="J138" s="93"/>
      <c r="K138" s="24" t="s">
        <v>152</v>
      </c>
      <c r="L138" s="9" t="s">
        <v>158</v>
      </c>
      <c r="M138" s="94">
        <f t="shared" si="8"/>
        <v>129547</v>
      </c>
      <c r="N138" s="95"/>
      <c r="O138" s="94">
        <f t="shared" si="9"/>
        <v>0</v>
      </c>
      <c r="P138" s="104"/>
      <c r="Q138" s="95"/>
    </row>
    <row r="139" spans="1:17" ht="15" customHeight="1" x14ac:dyDescent="0.3">
      <c r="A139" s="30" t="s">
        <v>154</v>
      </c>
      <c r="B139" s="31"/>
      <c r="C139" s="32"/>
      <c r="D139" s="11">
        <v>914</v>
      </c>
      <c r="E139" s="9" t="s">
        <v>69</v>
      </c>
      <c r="F139" s="9" t="s">
        <v>22</v>
      </c>
      <c r="G139" s="91" t="s">
        <v>250</v>
      </c>
      <c r="H139" s="92"/>
      <c r="I139" s="92"/>
      <c r="J139" s="93"/>
      <c r="K139" s="24" t="s">
        <v>152</v>
      </c>
      <c r="L139" s="9" t="s">
        <v>159</v>
      </c>
      <c r="M139" s="94">
        <v>129547</v>
      </c>
      <c r="N139" s="95"/>
      <c r="O139" s="101"/>
      <c r="P139" s="102"/>
      <c r="Q139" s="103"/>
    </row>
    <row r="140" spans="1:17" ht="15" customHeight="1" x14ac:dyDescent="0.3">
      <c r="A140" s="30" t="s">
        <v>75</v>
      </c>
      <c r="B140" s="31"/>
      <c r="C140" s="32"/>
      <c r="D140" s="11">
        <v>914</v>
      </c>
      <c r="E140" s="9" t="s">
        <v>69</v>
      </c>
      <c r="F140" s="9" t="s">
        <v>22</v>
      </c>
      <c r="G140" s="91" t="s">
        <v>77</v>
      </c>
      <c r="H140" s="92"/>
      <c r="I140" s="92"/>
      <c r="J140" s="93"/>
      <c r="K140" s="10"/>
      <c r="L140" s="9"/>
      <c r="M140" s="94">
        <f>M141</f>
        <v>825854</v>
      </c>
      <c r="N140" s="95"/>
      <c r="O140" s="101">
        <f>O141</f>
        <v>97157.34</v>
      </c>
      <c r="P140" s="102"/>
      <c r="Q140" s="103"/>
    </row>
    <row r="141" spans="1:17" ht="15" customHeight="1" x14ac:dyDescent="0.3">
      <c r="A141" s="30" t="s">
        <v>76</v>
      </c>
      <c r="B141" s="31"/>
      <c r="C141" s="32"/>
      <c r="D141" s="11">
        <v>914</v>
      </c>
      <c r="E141" s="9" t="s">
        <v>69</v>
      </c>
      <c r="F141" s="9" t="s">
        <v>22</v>
      </c>
      <c r="G141" s="91" t="s">
        <v>205</v>
      </c>
      <c r="H141" s="92"/>
      <c r="I141" s="92"/>
      <c r="J141" s="93"/>
      <c r="K141" s="10"/>
      <c r="L141" s="9"/>
      <c r="M141" s="94">
        <f>M142+M153</f>
        <v>825854</v>
      </c>
      <c r="N141" s="95"/>
      <c r="O141" s="101">
        <f>O142+O153</f>
        <v>97157.34</v>
      </c>
      <c r="P141" s="102"/>
      <c r="Q141" s="103"/>
    </row>
    <row r="142" spans="1:17" ht="25.5" customHeight="1" x14ac:dyDescent="0.3">
      <c r="A142" s="30" t="s">
        <v>28</v>
      </c>
      <c r="B142" s="31"/>
      <c r="C142" s="32"/>
      <c r="D142" s="11">
        <v>914</v>
      </c>
      <c r="E142" s="9" t="s">
        <v>69</v>
      </c>
      <c r="F142" s="9" t="s">
        <v>22</v>
      </c>
      <c r="G142" s="91" t="s">
        <v>205</v>
      </c>
      <c r="H142" s="92"/>
      <c r="I142" s="92"/>
      <c r="J142" s="93"/>
      <c r="K142" s="10" t="s">
        <v>30</v>
      </c>
      <c r="L142" s="9"/>
      <c r="M142" s="94">
        <f>M143</f>
        <v>779854</v>
      </c>
      <c r="N142" s="95"/>
      <c r="O142" s="101">
        <f>O143</f>
        <v>81114.34</v>
      </c>
      <c r="P142" s="102"/>
      <c r="Q142" s="103"/>
    </row>
    <row r="143" spans="1:17" ht="25.5" customHeight="1" x14ac:dyDescent="0.3">
      <c r="A143" s="30" t="s">
        <v>29</v>
      </c>
      <c r="B143" s="31"/>
      <c r="C143" s="32"/>
      <c r="D143" s="11">
        <v>914</v>
      </c>
      <c r="E143" s="9" t="s">
        <v>69</v>
      </c>
      <c r="F143" s="9" t="s">
        <v>22</v>
      </c>
      <c r="G143" s="91" t="s">
        <v>205</v>
      </c>
      <c r="H143" s="92"/>
      <c r="I143" s="92"/>
      <c r="J143" s="93"/>
      <c r="K143" s="10" t="s">
        <v>31</v>
      </c>
      <c r="L143" s="9"/>
      <c r="M143" s="94">
        <f>M144+M150</f>
        <v>779854</v>
      </c>
      <c r="N143" s="95"/>
      <c r="O143" s="101">
        <f>O144+O150</f>
        <v>81114.34</v>
      </c>
      <c r="P143" s="102"/>
      <c r="Q143" s="103"/>
    </row>
    <row r="144" spans="1:17" ht="25.5" customHeight="1" x14ac:dyDescent="0.3">
      <c r="A144" s="30" t="s">
        <v>151</v>
      </c>
      <c r="B144" s="31"/>
      <c r="C144" s="32"/>
      <c r="D144" s="11">
        <v>914</v>
      </c>
      <c r="E144" s="9" t="s">
        <v>69</v>
      </c>
      <c r="F144" s="9" t="s">
        <v>22</v>
      </c>
      <c r="G144" s="91" t="s">
        <v>205</v>
      </c>
      <c r="H144" s="92"/>
      <c r="I144" s="92"/>
      <c r="J144" s="93"/>
      <c r="K144" s="15" t="s">
        <v>152</v>
      </c>
      <c r="L144" s="9"/>
      <c r="M144" s="94">
        <f>M145+M148</f>
        <v>579854</v>
      </c>
      <c r="N144" s="95"/>
      <c r="O144" s="101">
        <f>O145+O148</f>
        <v>20735.560000000001</v>
      </c>
      <c r="P144" s="102"/>
      <c r="Q144" s="103"/>
    </row>
    <row r="145" spans="1:17" ht="15" customHeight="1" x14ac:dyDescent="0.3">
      <c r="A145" s="30" t="s">
        <v>153</v>
      </c>
      <c r="B145" s="31"/>
      <c r="C145" s="32"/>
      <c r="D145" s="11">
        <v>914</v>
      </c>
      <c r="E145" s="9" t="s">
        <v>69</v>
      </c>
      <c r="F145" s="9" t="s">
        <v>22</v>
      </c>
      <c r="G145" s="91" t="s">
        <v>205</v>
      </c>
      <c r="H145" s="92"/>
      <c r="I145" s="92"/>
      <c r="J145" s="93"/>
      <c r="K145" s="15" t="s">
        <v>152</v>
      </c>
      <c r="L145" s="9" t="s">
        <v>158</v>
      </c>
      <c r="M145" s="94">
        <f>M146+M147</f>
        <v>554854</v>
      </c>
      <c r="N145" s="95"/>
      <c r="O145" s="101">
        <f>O146+O147</f>
        <v>19756.560000000001</v>
      </c>
      <c r="P145" s="102"/>
      <c r="Q145" s="103"/>
    </row>
    <row r="146" spans="1:17" ht="15" customHeight="1" x14ac:dyDescent="0.3">
      <c r="A146" s="30" t="s">
        <v>154</v>
      </c>
      <c r="B146" s="31"/>
      <c r="C146" s="32"/>
      <c r="D146" s="11">
        <v>914</v>
      </c>
      <c r="E146" s="9" t="s">
        <v>69</v>
      </c>
      <c r="F146" s="9" t="s">
        <v>22</v>
      </c>
      <c r="G146" s="91" t="s">
        <v>205</v>
      </c>
      <c r="H146" s="92"/>
      <c r="I146" s="92"/>
      <c r="J146" s="93"/>
      <c r="K146" s="15" t="s">
        <v>152</v>
      </c>
      <c r="L146" s="9" t="s">
        <v>159</v>
      </c>
      <c r="M146" s="94">
        <v>432254</v>
      </c>
      <c r="N146" s="95"/>
      <c r="O146" s="101"/>
      <c r="P146" s="102"/>
      <c r="Q146" s="103"/>
    </row>
    <row r="147" spans="1:17" ht="15" customHeight="1" x14ac:dyDescent="0.3">
      <c r="A147" s="30" t="s">
        <v>155</v>
      </c>
      <c r="B147" s="31"/>
      <c r="C147" s="32"/>
      <c r="D147" s="11">
        <v>914</v>
      </c>
      <c r="E147" s="9" t="s">
        <v>69</v>
      </c>
      <c r="F147" s="9" t="s">
        <v>22</v>
      </c>
      <c r="G147" s="91" t="s">
        <v>205</v>
      </c>
      <c r="H147" s="92"/>
      <c r="I147" s="92"/>
      <c r="J147" s="93"/>
      <c r="K147" s="15" t="s">
        <v>152</v>
      </c>
      <c r="L147" s="9" t="s">
        <v>160</v>
      </c>
      <c r="M147" s="94">
        <v>122600</v>
      </c>
      <c r="N147" s="95"/>
      <c r="O147" s="101">
        <v>19756.560000000001</v>
      </c>
      <c r="P147" s="102"/>
      <c r="Q147" s="103"/>
    </row>
    <row r="148" spans="1:17" ht="15" customHeight="1" x14ac:dyDescent="0.3">
      <c r="A148" s="30" t="s">
        <v>156</v>
      </c>
      <c r="B148" s="31"/>
      <c r="C148" s="32"/>
      <c r="D148" s="11">
        <v>914</v>
      </c>
      <c r="E148" s="9" t="s">
        <v>69</v>
      </c>
      <c r="F148" s="9" t="s">
        <v>22</v>
      </c>
      <c r="G148" s="91" t="s">
        <v>205</v>
      </c>
      <c r="H148" s="92"/>
      <c r="I148" s="92"/>
      <c r="J148" s="93"/>
      <c r="K148" s="15" t="s">
        <v>152</v>
      </c>
      <c r="L148" s="9" t="s">
        <v>91</v>
      </c>
      <c r="M148" s="94">
        <f>M149</f>
        <v>25000</v>
      </c>
      <c r="N148" s="95"/>
      <c r="O148" s="94">
        <f>O149</f>
        <v>979</v>
      </c>
      <c r="P148" s="104"/>
      <c r="Q148" s="95"/>
    </row>
    <row r="149" spans="1:17" ht="15" customHeight="1" x14ac:dyDescent="0.3">
      <c r="A149" s="30" t="s">
        <v>157</v>
      </c>
      <c r="B149" s="31"/>
      <c r="C149" s="32"/>
      <c r="D149" s="11">
        <v>914</v>
      </c>
      <c r="E149" s="9" t="s">
        <v>69</v>
      </c>
      <c r="F149" s="9" t="s">
        <v>22</v>
      </c>
      <c r="G149" s="91" t="s">
        <v>205</v>
      </c>
      <c r="H149" s="92"/>
      <c r="I149" s="92"/>
      <c r="J149" s="93"/>
      <c r="K149" s="15" t="s">
        <v>152</v>
      </c>
      <c r="L149" s="9" t="s">
        <v>161</v>
      </c>
      <c r="M149" s="94">
        <v>25000</v>
      </c>
      <c r="N149" s="95"/>
      <c r="O149" s="94">
        <v>979</v>
      </c>
      <c r="P149" s="104"/>
      <c r="Q149" s="95"/>
    </row>
    <row r="150" spans="1:17" ht="15" customHeight="1" x14ac:dyDescent="0.3">
      <c r="A150" s="30" t="s">
        <v>196</v>
      </c>
      <c r="B150" s="31"/>
      <c r="C150" s="32"/>
      <c r="D150" s="11">
        <v>914</v>
      </c>
      <c r="E150" s="9" t="s">
        <v>69</v>
      </c>
      <c r="F150" s="9" t="s">
        <v>22</v>
      </c>
      <c r="G150" s="91" t="s">
        <v>205</v>
      </c>
      <c r="H150" s="92"/>
      <c r="I150" s="92"/>
      <c r="J150" s="93"/>
      <c r="K150" s="19" t="s">
        <v>195</v>
      </c>
      <c r="L150" s="9"/>
      <c r="M150" s="94">
        <f>M151</f>
        <v>200000</v>
      </c>
      <c r="N150" s="95"/>
      <c r="O150" s="101">
        <f>O151</f>
        <v>60378.78</v>
      </c>
      <c r="P150" s="102"/>
      <c r="Q150" s="103"/>
    </row>
    <row r="151" spans="1:17" ht="15" customHeight="1" x14ac:dyDescent="0.3">
      <c r="A151" s="30" t="s">
        <v>153</v>
      </c>
      <c r="B151" s="31"/>
      <c r="C151" s="32"/>
      <c r="D151" s="11">
        <v>914</v>
      </c>
      <c r="E151" s="9" t="s">
        <v>69</v>
      </c>
      <c r="F151" s="9" t="s">
        <v>22</v>
      </c>
      <c r="G151" s="91" t="s">
        <v>205</v>
      </c>
      <c r="H151" s="92"/>
      <c r="I151" s="92"/>
      <c r="J151" s="93"/>
      <c r="K151" s="19" t="s">
        <v>195</v>
      </c>
      <c r="L151" s="9" t="s">
        <v>158</v>
      </c>
      <c r="M151" s="94">
        <f>M152</f>
        <v>200000</v>
      </c>
      <c r="N151" s="95"/>
      <c r="O151" s="101">
        <f>O152</f>
        <v>60378.78</v>
      </c>
      <c r="P151" s="102"/>
      <c r="Q151" s="103"/>
    </row>
    <row r="152" spans="1:17" ht="15" customHeight="1" x14ac:dyDescent="0.3">
      <c r="A152" s="30" t="s">
        <v>162</v>
      </c>
      <c r="B152" s="31"/>
      <c r="C152" s="32"/>
      <c r="D152" s="11">
        <v>914</v>
      </c>
      <c r="E152" s="9" t="s">
        <v>69</v>
      </c>
      <c r="F152" s="9" t="s">
        <v>22</v>
      </c>
      <c r="G152" s="91" t="s">
        <v>205</v>
      </c>
      <c r="H152" s="92"/>
      <c r="I152" s="92"/>
      <c r="J152" s="93"/>
      <c r="K152" s="19" t="s">
        <v>195</v>
      </c>
      <c r="L152" s="9" t="s">
        <v>163</v>
      </c>
      <c r="M152" s="94">
        <v>200000</v>
      </c>
      <c r="N152" s="95"/>
      <c r="O152" s="101">
        <v>60378.78</v>
      </c>
      <c r="P152" s="102"/>
      <c r="Q152" s="103"/>
    </row>
    <row r="153" spans="1:17" ht="15" customHeight="1" x14ac:dyDescent="0.3">
      <c r="A153" s="30" t="s">
        <v>36</v>
      </c>
      <c r="B153" s="31"/>
      <c r="C153" s="32"/>
      <c r="D153" s="11">
        <v>914</v>
      </c>
      <c r="E153" s="9" t="s">
        <v>69</v>
      </c>
      <c r="F153" s="9" t="s">
        <v>22</v>
      </c>
      <c r="G153" s="91" t="s">
        <v>205</v>
      </c>
      <c r="H153" s="92"/>
      <c r="I153" s="92"/>
      <c r="J153" s="93"/>
      <c r="K153" s="10" t="s">
        <v>34</v>
      </c>
      <c r="L153" s="9"/>
      <c r="M153" s="94">
        <f>M154</f>
        <v>46000</v>
      </c>
      <c r="N153" s="95"/>
      <c r="O153" s="94">
        <f>O154</f>
        <v>16043</v>
      </c>
      <c r="P153" s="104"/>
      <c r="Q153" s="95"/>
    </row>
    <row r="154" spans="1:17" ht="15" customHeight="1" x14ac:dyDescent="0.3">
      <c r="A154" s="30" t="s">
        <v>37</v>
      </c>
      <c r="B154" s="31"/>
      <c r="C154" s="32"/>
      <c r="D154" s="11">
        <v>914</v>
      </c>
      <c r="E154" s="9" t="s">
        <v>69</v>
      </c>
      <c r="F154" s="9" t="s">
        <v>22</v>
      </c>
      <c r="G154" s="91" t="s">
        <v>205</v>
      </c>
      <c r="H154" s="92"/>
      <c r="I154" s="92"/>
      <c r="J154" s="93"/>
      <c r="K154" s="10" t="s">
        <v>35</v>
      </c>
      <c r="L154" s="9"/>
      <c r="M154" s="94">
        <f>M155</f>
        <v>46000</v>
      </c>
      <c r="N154" s="95"/>
      <c r="O154" s="94">
        <f>O155</f>
        <v>16043</v>
      </c>
      <c r="P154" s="104"/>
      <c r="Q154" s="95"/>
    </row>
    <row r="155" spans="1:17" ht="15" customHeight="1" x14ac:dyDescent="0.3">
      <c r="A155" s="30" t="s">
        <v>164</v>
      </c>
      <c r="B155" s="31"/>
      <c r="C155" s="32"/>
      <c r="D155" s="11">
        <v>914</v>
      </c>
      <c r="E155" s="9" t="s">
        <v>69</v>
      </c>
      <c r="F155" s="9" t="s">
        <v>22</v>
      </c>
      <c r="G155" s="91" t="s">
        <v>205</v>
      </c>
      <c r="H155" s="92"/>
      <c r="I155" s="92"/>
      <c r="J155" s="93"/>
      <c r="K155" s="15" t="s">
        <v>167</v>
      </c>
      <c r="L155" s="9"/>
      <c r="M155" s="94">
        <f>M156</f>
        <v>46000</v>
      </c>
      <c r="N155" s="95"/>
      <c r="O155" s="94">
        <f>O156</f>
        <v>16043</v>
      </c>
      <c r="P155" s="104"/>
      <c r="Q155" s="95"/>
    </row>
    <row r="156" spans="1:17" ht="15" customHeight="1" x14ac:dyDescent="0.3">
      <c r="A156" s="30" t="s">
        <v>165</v>
      </c>
      <c r="B156" s="31"/>
      <c r="C156" s="32"/>
      <c r="D156" s="11">
        <v>914</v>
      </c>
      <c r="E156" s="9" t="s">
        <v>69</v>
      </c>
      <c r="F156" s="9" t="s">
        <v>22</v>
      </c>
      <c r="G156" s="91" t="s">
        <v>205</v>
      </c>
      <c r="H156" s="92"/>
      <c r="I156" s="92"/>
      <c r="J156" s="93"/>
      <c r="K156" s="15" t="s">
        <v>167</v>
      </c>
      <c r="L156" s="9" t="s">
        <v>169</v>
      </c>
      <c r="M156" s="94">
        <f>M157</f>
        <v>46000</v>
      </c>
      <c r="N156" s="95"/>
      <c r="O156" s="94">
        <f>O157</f>
        <v>16043</v>
      </c>
      <c r="P156" s="104"/>
      <c r="Q156" s="95"/>
    </row>
    <row r="157" spans="1:17" ht="15" customHeight="1" x14ac:dyDescent="0.3">
      <c r="A157" s="30" t="s">
        <v>166</v>
      </c>
      <c r="B157" s="31"/>
      <c r="C157" s="32"/>
      <c r="D157" s="11">
        <v>914</v>
      </c>
      <c r="E157" s="9" t="s">
        <v>69</v>
      </c>
      <c r="F157" s="9" t="s">
        <v>22</v>
      </c>
      <c r="G157" s="91" t="s">
        <v>205</v>
      </c>
      <c r="H157" s="92"/>
      <c r="I157" s="92"/>
      <c r="J157" s="93"/>
      <c r="K157" s="15" t="s">
        <v>167</v>
      </c>
      <c r="L157" s="9" t="s">
        <v>168</v>
      </c>
      <c r="M157" s="94">
        <v>46000</v>
      </c>
      <c r="N157" s="95"/>
      <c r="O157" s="94">
        <v>16043</v>
      </c>
      <c r="P157" s="104"/>
      <c r="Q157" s="95"/>
    </row>
    <row r="158" spans="1:17" ht="15" customHeight="1" x14ac:dyDescent="0.3">
      <c r="A158" s="42" t="s">
        <v>78</v>
      </c>
      <c r="B158" s="43"/>
      <c r="C158" s="44"/>
      <c r="D158" s="14">
        <v>914</v>
      </c>
      <c r="E158" s="7" t="s">
        <v>69</v>
      </c>
      <c r="F158" s="7" t="s">
        <v>58</v>
      </c>
      <c r="G158" s="96"/>
      <c r="H158" s="97"/>
      <c r="I158" s="97"/>
      <c r="J158" s="98"/>
      <c r="K158" s="8"/>
      <c r="L158" s="17"/>
      <c r="M158" s="99">
        <f>M159</f>
        <v>559940</v>
      </c>
      <c r="N158" s="100"/>
      <c r="O158" s="106">
        <f>O159</f>
        <v>159201.13</v>
      </c>
      <c r="P158" s="107"/>
      <c r="Q158" s="108"/>
    </row>
    <row r="159" spans="1:17" ht="15" customHeight="1" x14ac:dyDescent="0.3">
      <c r="A159" s="30" t="s">
        <v>79</v>
      </c>
      <c r="B159" s="31"/>
      <c r="C159" s="32"/>
      <c r="D159" s="11">
        <v>914</v>
      </c>
      <c r="E159" s="9" t="s">
        <v>69</v>
      </c>
      <c r="F159" s="9" t="s">
        <v>58</v>
      </c>
      <c r="G159" s="91" t="s">
        <v>82</v>
      </c>
      <c r="H159" s="92"/>
      <c r="I159" s="92"/>
      <c r="J159" s="93"/>
      <c r="K159" s="10"/>
      <c r="L159" s="9"/>
      <c r="M159" s="94">
        <f>M160+M171</f>
        <v>559940</v>
      </c>
      <c r="N159" s="95"/>
      <c r="O159" s="101">
        <f>O160+O171</f>
        <v>159201.13</v>
      </c>
      <c r="P159" s="102"/>
      <c r="Q159" s="103"/>
    </row>
    <row r="160" spans="1:17" ht="15" customHeight="1" x14ac:dyDescent="0.3">
      <c r="A160" s="30" t="s">
        <v>80</v>
      </c>
      <c r="B160" s="31"/>
      <c r="C160" s="32"/>
      <c r="D160" s="11">
        <v>914</v>
      </c>
      <c r="E160" s="9" t="s">
        <v>69</v>
      </c>
      <c r="F160" s="9" t="s">
        <v>58</v>
      </c>
      <c r="G160" s="91" t="s">
        <v>204</v>
      </c>
      <c r="H160" s="92"/>
      <c r="I160" s="92"/>
      <c r="J160" s="93"/>
      <c r="K160" s="15"/>
      <c r="L160" s="9"/>
      <c r="M160" s="94">
        <f>M161</f>
        <v>461940</v>
      </c>
      <c r="N160" s="95"/>
      <c r="O160" s="101">
        <f>O161</f>
        <v>159201.13</v>
      </c>
      <c r="P160" s="102"/>
      <c r="Q160" s="103"/>
    </row>
    <row r="161" spans="1:17" ht="25.5" customHeight="1" x14ac:dyDescent="0.3">
      <c r="A161" s="30" t="s">
        <v>28</v>
      </c>
      <c r="B161" s="31"/>
      <c r="C161" s="32"/>
      <c r="D161" s="11">
        <v>914</v>
      </c>
      <c r="E161" s="9" t="s">
        <v>69</v>
      </c>
      <c r="F161" s="9" t="s">
        <v>58</v>
      </c>
      <c r="G161" s="91" t="s">
        <v>204</v>
      </c>
      <c r="H161" s="92"/>
      <c r="I161" s="92"/>
      <c r="J161" s="93"/>
      <c r="K161" s="10" t="s">
        <v>30</v>
      </c>
      <c r="L161" s="9"/>
      <c r="M161" s="94">
        <f>M162</f>
        <v>461940</v>
      </c>
      <c r="N161" s="95"/>
      <c r="O161" s="101">
        <f>O162</f>
        <v>159201.13</v>
      </c>
      <c r="P161" s="102"/>
      <c r="Q161" s="103"/>
    </row>
    <row r="162" spans="1:17" ht="25.5" customHeight="1" x14ac:dyDescent="0.3">
      <c r="A162" s="30" t="s">
        <v>29</v>
      </c>
      <c r="B162" s="31"/>
      <c r="C162" s="32"/>
      <c r="D162" s="11">
        <v>914</v>
      </c>
      <c r="E162" s="9" t="s">
        <v>69</v>
      </c>
      <c r="F162" s="9" t="s">
        <v>58</v>
      </c>
      <c r="G162" s="91" t="s">
        <v>204</v>
      </c>
      <c r="H162" s="92"/>
      <c r="I162" s="92"/>
      <c r="J162" s="93"/>
      <c r="K162" s="10" t="s">
        <v>31</v>
      </c>
      <c r="L162" s="9"/>
      <c r="M162" s="94">
        <f>M163+M168</f>
        <v>461940</v>
      </c>
      <c r="N162" s="95"/>
      <c r="O162" s="101">
        <f>O163+O168</f>
        <v>159201.13</v>
      </c>
      <c r="P162" s="102"/>
      <c r="Q162" s="103"/>
    </row>
    <row r="163" spans="1:17" ht="25.5" customHeight="1" x14ac:dyDescent="0.3">
      <c r="A163" s="30" t="s">
        <v>151</v>
      </c>
      <c r="B163" s="31"/>
      <c r="C163" s="32"/>
      <c r="D163" s="11">
        <v>914</v>
      </c>
      <c r="E163" s="9" t="s">
        <v>69</v>
      </c>
      <c r="F163" s="9" t="s">
        <v>58</v>
      </c>
      <c r="G163" s="91" t="s">
        <v>204</v>
      </c>
      <c r="H163" s="92"/>
      <c r="I163" s="92"/>
      <c r="J163" s="93"/>
      <c r="K163" s="15" t="s">
        <v>152</v>
      </c>
      <c r="L163" s="9"/>
      <c r="M163" s="94">
        <f>M164+M166</f>
        <v>61940</v>
      </c>
      <c r="N163" s="95"/>
      <c r="O163" s="101">
        <f>O164+O166</f>
        <v>23238.61</v>
      </c>
      <c r="P163" s="102"/>
      <c r="Q163" s="103"/>
    </row>
    <row r="164" spans="1:17" ht="15" customHeight="1" x14ac:dyDescent="0.3">
      <c r="A164" s="30" t="s">
        <v>153</v>
      </c>
      <c r="B164" s="31"/>
      <c r="C164" s="32"/>
      <c r="D164" s="11">
        <v>914</v>
      </c>
      <c r="E164" s="9" t="s">
        <v>69</v>
      </c>
      <c r="F164" s="9" t="s">
        <v>58</v>
      </c>
      <c r="G164" s="91" t="s">
        <v>204</v>
      </c>
      <c r="H164" s="92"/>
      <c r="I164" s="92"/>
      <c r="J164" s="93"/>
      <c r="K164" s="15" t="s">
        <v>152</v>
      </c>
      <c r="L164" s="9" t="s">
        <v>158</v>
      </c>
      <c r="M164" s="94">
        <f>M165</f>
        <v>56940</v>
      </c>
      <c r="N164" s="95"/>
      <c r="O164" s="101">
        <f>O165</f>
        <v>21838.61</v>
      </c>
      <c r="P164" s="102"/>
      <c r="Q164" s="103"/>
    </row>
    <row r="165" spans="1:17" ht="15" customHeight="1" x14ac:dyDescent="0.3">
      <c r="A165" s="30" t="s">
        <v>154</v>
      </c>
      <c r="B165" s="31"/>
      <c r="C165" s="32"/>
      <c r="D165" s="11">
        <v>914</v>
      </c>
      <c r="E165" s="9" t="s">
        <v>69</v>
      </c>
      <c r="F165" s="9" t="s">
        <v>58</v>
      </c>
      <c r="G165" s="91" t="s">
        <v>204</v>
      </c>
      <c r="H165" s="92"/>
      <c r="I165" s="92"/>
      <c r="J165" s="93"/>
      <c r="K165" s="15" t="s">
        <v>152</v>
      </c>
      <c r="L165" s="9" t="s">
        <v>159</v>
      </c>
      <c r="M165" s="94">
        <v>56940</v>
      </c>
      <c r="N165" s="95"/>
      <c r="O165" s="101">
        <v>21838.61</v>
      </c>
      <c r="P165" s="102"/>
      <c r="Q165" s="103"/>
    </row>
    <row r="166" spans="1:17" ht="15" customHeight="1" x14ac:dyDescent="0.3">
      <c r="A166" s="30" t="s">
        <v>156</v>
      </c>
      <c r="B166" s="31"/>
      <c r="C166" s="32"/>
      <c r="D166" s="11">
        <v>914</v>
      </c>
      <c r="E166" s="9" t="s">
        <v>69</v>
      </c>
      <c r="F166" s="9" t="s">
        <v>58</v>
      </c>
      <c r="G166" s="91" t="s">
        <v>204</v>
      </c>
      <c r="H166" s="92"/>
      <c r="I166" s="92"/>
      <c r="J166" s="93"/>
      <c r="K166" s="19" t="s">
        <v>152</v>
      </c>
      <c r="L166" s="9" t="s">
        <v>91</v>
      </c>
      <c r="M166" s="94">
        <f>M167</f>
        <v>5000</v>
      </c>
      <c r="N166" s="95"/>
      <c r="O166" s="94">
        <f>O167</f>
        <v>1400</v>
      </c>
      <c r="P166" s="104"/>
      <c r="Q166" s="95"/>
    </row>
    <row r="167" spans="1:17" ht="15" customHeight="1" x14ac:dyDescent="0.3">
      <c r="A167" s="30" t="s">
        <v>157</v>
      </c>
      <c r="B167" s="31"/>
      <c r="C167" s="32"/>
      <c r="D167" s="11">
        <v>914</v>
      </c>
      <c r="E167" s="9" t="s">
        <v>69</v>
      </c>
      <c r="F167" s="9" t="s">
        <v>58</v>
      </c>
      <c r="G167" s="91" t="s">
        <v>204</v>
      </c>
      <c r="H167" s="92"/>
      <c r="I167" s="92"/>
      <c r="J167" s="93"/>
      <c r="K167" s="19" t="s">
        <v>152</v>
      </c>
      <c r="L167" s="9" t="s">
        <v>161</v>
      </c>
      <c r="M167" s="94">
        <v>5000</v>
      </c>
      <c r="N167" s="95"/>
      <c r="O167" s="94">
        <v>1400</v>
      </c>
      <c r="P167" s="104"/>
      <c r="Q167" s="95"/>
    </row>
    <row r="168" spans="1:17" ht="15" customHeight="1" x14ac:dyDescent="0.3">
      <c r="A168" s="30" t="s">
        <v>196</v>
      </c>
      <c r="B168" s="31"/>
      <c r="C168" s="32"/>
      <c r="D168" s="11">
        <v>914</v>
      </c>
      <c r="E168" s="9" t="s">
        <v>69</v>
      </c>
      <c r="F168" s="9" t="s">
        <v>58</v>
      </c>
      <c r="G168" s="91" t="s">
        <v>204</v>
      </c>
      <c r="H168" s="92"/>
      <c r="I168" s="92"/>
      <c r="J168" s="93"/>
      <c r="K168" s="19" t="s">
        <v>195</v>
      </c>
      <c r="L168" s="9"/>
      <c r="M168" s="94">
        <f>M169</f>
        <v>400000</v>
      </c>
      <c r="N168" s="95"/>
      <c r="O168" s="101">
        <f>O169</f>
        <v>135962.51999999999</v>
      </c>
      <c r="P168" s="102"/>
      <c r="Q168" s="103"/>
    </row>
    <row r="169" spans="1:17" ht="15" customHeight="1" x14ac:dyDescent="0.3">
      <c r="A169" s="30" t="s">
        <v>153</v>
      </c>
      <c r="B169" s="31"/>
      <c r="C169" s="32"/>
      <c r="D169" s="11">
        <v>914</v>
      </c>
      <c r="E169" s="9" t="s">
        <v>69</v>
      </c>
      <c r="F169" s="9" t="s">
        <v>58</v>
      </c>
      <c r="G169" s="91" t="s">
        <v>204</v>
      </c>
      <c r="H169" s="92"/>
      <c r="I169" s="92"/>
      <c r="J169" s="93"/>
      <c r="K169" s="19" t="s">
        <v>195</v>
      </c>
      <c r="L169" s="9" t="s">
        <v>158</v>
      </c>
      <c r="M169" s="94">
        <f>M170</f>
        <v>400000</v>
      </c>
      <c r="N169" s="95"/>
      <c r="O169" s="101">
        <f>O170</f>
        <v>135962.51999999999</v>
      </c>
      <c r="P169" s="102"/>
      <c r="Q169" s="103"/>
    </row>
    <row r="170" spans="1:17" ht="15" customHeight="1" x14ac:dyDescent="0.3">
      <c r="A170" s="30" t="s">
        <v>162</v>
      </c>
      <c r="B170" s="31"/>
      <c r="C170" s="32"/>
      <c r="D170" s="11">
        <v>914</v>
      </c>
      <c r="E170" s="9" t="s">
        <v>69</v>
      </c>
      <c r="F170" s="9" t="s">
        <v>58</v>
      </c>
      <c r="G170" s="91" t="s">
        <v>204</v>
      </c>
      <c r="H170" s="92"/>
      <c r="I170" s="92"/>
      <c r="J170" s="93"/>
      <c r="K170" s="19" t="s">
        <v>195</v>
      </c>
      <c r="L170" s="9" t="s">
        <v>163</v>
      </c>
      <c r="M170" s="94">
        <v>400000</v>
      </c>
      <c r="N170" s="95"/>
      <c r="O170" s="101">
        <v>135962.51999999999</v>
      </c>
      <c r="P170" s="102"/>
      <c r="Q170" s="103"/>
    </row>
    <row r="171" spans="1:17" ht="25.5" customHeight="1" x14ac:dyDescent="0.3">
      <c r="A171" s="30" t="s">
        <v>81</v>
      </c>
      <c r="B171" s="31"/>
      <c r="C171" s="32"/>
      <c r="D171" s="11">
        <v>914</v>
      </c>
      <c r="E171" s="9" t="s">
        <v>69</v>
      </c>
      <c r="F171" s="9" t="s">
        <v>58</v>
      </c>
      <c r="G171" s="91" t="s">
        <v>203</v>
      </c>
      <c r="H171" s="92"/>
      <c r="I171" s="92"/>
      <c r="J171" s="93"/>
      <c r="K171" s="15"/>
      <c r="L171" s="9"/>
      <c r="M171" s="94">
        <f>M172</f>
        <v>98000</v>
      </c>
      <c r="N171" s="95"/>
      <c r="O171" s="94">
        <f>O172</f>
        <v>0</v>
      </c>
      <c r="P171" s="104"/>
      <c r="Q171" s="95"/>
    </row>
    <row r="172" spans="1:17" ht="25.5" customHeight="1" x14ac:dyDescent="0.3">
      <c r="A172" s="30" t="s">
        <v>28</v>
      </c>
      <c r="B172" s="31"/>
      <c r="C172" s="32"/>
      <c r="D172" s="11">
        <v>914</v>
      </c>
      <c r="E172" s="9" t="s">
        <v>69</v>
      </c>
      <c r="F172" s="9" t="s">
        <v>58</v>
      </c>
      <c r="G172" s="91" t="s">
        <v>203</v>
      </c>
      <c r="H172" s="92"/>
      <c r="I172" s="92"/>
      <c r="J172" s="93"/>
      <c r="K172" s="10" t="s">
        <v>30</v>
      </c>
      <c r="L172" s="9"/>
      <c r="M172" s="94">
        <f>M173</f>
        <v>98000</v>
      </c>
      <c r="N172" s="95"/>
      <c r="O172" s="94">
        <f>O173</f>
        <v>0</v>
      </c>
      <c r="P172" s="104"/>
      <c r="Q172" s="95"/>
    </row>
    <row r="173" spans="1:17" ht="25.5" customHeight="1" x14ac:dyDescent="0.3">
      <c r="A173" s="30" t="s">
        <v>29</v>
      </c>
      <c r="B173" s="31"/>
      <c r="C173" s="32"/>
      <c r="D173" s="11">
        <v>914</v>
      </c>
      <c r="E173" s="9" t="s">
        <v>69</v>
      </c>
      <c r="F173" s="9" t="s">
        <v>58</v>
      </c>
      <c r="G173" s="91" t="s">
        <v>203</v>
      </c>
      <c r="H173" s="92"/>
      <c r="I173" s="92"/>
      <c r="J173" s="93"/>
      <c r="K173" s="10" t="s">
        <v>31</v>
      </c>
      <c r="L173" s="9"/>
      <c r="M173" s="94">
        <f>M174</f>
        <v>98000</v>
      </c>
      <c r="N173" s="95"/>
      <c r="O173" s="94">
        <f>O174</f>
        <v>0</v>
      </c>
      <c r="P173" s="104"/>
      <c r="Q173" s="95"/>
    </row>
    <row r="174" spans="1:17" ht="25.5" customHeight="1" x14ac:dyDescent="0.3">
      <c r="A174" s="30" t="s">
        <v>151</v>
      </c>
      <c r="B174" s="31"/>
      <c r="C174" s="32"/>
      <c r="D174" s="11">
        <v>914</v>
      </c>
      <c r="E174" s="9" t="s">
        <v>69</v>
      </c>
      <c r="F174" s="9" t="s">
        <v>58</v>
      </c>
      <c r="G174" s="91" t="s">
        <v>203</v>
      </c>
      <c r="H174" s="92"/>
      <c r="I174" s="92"/>
      <c r="J174" s="93"/>
      <c r="K174" s="15" t="s">
        <v>152</v>
      </c>
      <c r="L174" s="9"/>
      <c r="M174" s="94">
        <f>M175+M177</f>
        <v>98000</v>
      </c>
      <c r="N174" s="95"/>
      <c r="O174" s="94">
        <f>O175+O177</f>
        <v>0</v>
      </c>
      <c r="P174" s="104"/>
      <c r="Q174" s="95"/>
    </row>
    <row r="175" spans="1:17" ht="15" customHeight="1" x14ac:dyDescent="0.3">
      <c r="A175" s="30" t="s">
        <v>153</v>
      </c>
      <c r="B175" s="31"/>
      <c r="C175" s="32"/>
      <c r="D175" s="11">
        <v>914</v>
      </c>
      <c r="E175" s="9" t="s">
        <v>69</v>
      </c>
      <c r="F175" s="9" t="s">
        <v>58</v>
      </c>
      <c r="G175" s="91" t="s">
        <v>203</v>
      </c>
      <c r="H175" s="92"/>
      <c r="I175" s="92"/>
      <c r="J175" s="93"/>
      <c r="K175" s="15" t="s">
        <v>152</v>
      </c>
      <c r="L175" s="9" t="s">
        <v>158</v>
      </c>
      <c r="M175" s="94">
        <f>M176</f>
        <v>48000</v>
      </c>
      <c r="N175" s="95"/>
      <c r="O175" s="94">
        <f>O176</f>
        <v>0</v>
      </c>
      <c r="P175" s="104"/>
      <c r="Q175" s="95"/>
    </row>
    <row r="176" spans="1:17" ht="15" customHeight="1" x14ac:dyDescent="0.3">
      <c r="A176" s="30" t="s">
        <v>155</v>
      </c>
      <c r="B176" s="31"/>
      <c r="C176" s="32"/>
      <c r="D176" s="11">
        <v>914</v>
      </c>
      <c r="E176" s="9" t="s">
        <v>69</v>
      </c>
      <c r="F176" s="9" t="s">
        <v>58</v>
      </c>
      <c r="G176" s="91" t="s">
        <v>203</v>
      </c>
      <c r="H176" s="92"/>
      <c r="I176" s="92"/>
      <c r="J176" s="93"/>
      <c r="K176" s="15" t="s">
        <v>152</v>
      </c>
      <c r="L176" s="9" t="s">
        <v>160</v>
      </c>
      <c r="M176" s="94">
        <v>48000</v>
      </c>
      <c r="N176" s="95"/>
      <c r="O176" s="94"/>
      <c r="P176" s="104"/>
      <c r="Q176" s="95"/>
    </row>
    <row r="177" spans="1:17" ht="15" customHeight="1" x14ac:dyDescent="0.3">
      <c r="A177" s="30" t="s">
        <v>156</v>
      </c>
      <c r="B177" s="31"/>
      <c r="C177" s="32"/>
      <c r="D177" s="11">
        <v>914</v>
      </c>
      <c r="E177" s="9" t="s">
        <v>69</v>
      </c>
      <c r="F177" s="9" t="s">
        <v>58</v>
      </c>
      <c r="G177" s="91" t="s">
        <v>203</v>
      </c>
      <c r="H177" s="92"/>
      <c r="I177" s="92"/>
      <c r="J177" s="93"/>
      <c r="K177" s="24" t="s">
        <v>152</v>
      </c>
      <c r="L177" s="9" t="s">
        <v>91</v>
      </c>
      <c r="M177" s="94">
        <f>M178+M179</f>
        <v>50000</v>
      </c>
      <c r="N177" s="95"/>
      <c r="O177" s="94">
        <f>O178+O179</f>
        <v>0</v>
      </c>
      <c r="P177" s="104"/>
      <c r="Q177" s="95"/>
    </row>
    <row r="178" spans="1:17" ht="15" customHeight="1" x14ac:dyDescent="0.3">
      <c r="A178" s="30" t="s">
        <v>170</v>
      </c>
      <c r="B178" s="31"/>
      <c r="C178" s="32"/>
      <c r="D178" s="11">
        <v>914</v>
      </c>
      <c r="E178" s="9" t="s">
        <v>69</v>
      </c>
      <c r="F178" s="9" t="s">
        <v>58</v>
      </c>
      <c r="G178" s="91" t="s">
        <v>203</v>
      </c>
      <c r="H178" s="92"/>
      <c r="I178" s="92"/>
      <c r="J178" s="93"/>
      <c r="K178" s="24" t="s">
        <v>152</v>
      </c>
      <c r="L178" s="9" t="s">
        <v>92</v>
      </c>
      <c r="M178" s="94">
        <v>45000</v>
      </c>
      <c r="N178" s="95"/>
      <c r="O178" s="101"/>
      <c r="P178" s="102"/>
      <c r="Q178" s="103"/>
    </row>
    <row r="179" spans="1:17" ht="15" customHeight="1" x14ac:dyDescent="0.3">
      <c r="A179" s="30" t="s">
        <v>157</v>
      </c>
      <c r="B179" s="31"/>
      <c r="C179" s="32"/>
      <c r="D179" s="11">
        <v>914</v>
      </c>
      <c r="E179" s="9" t="s">
        <v>69</v>
      </c>
      <c r="F179" s="9" t="s">
        <v>58</v>
      </c>
      <c r="G179" s="91" t="s">
        <v>203</v>
      </c>
      <c r="H179" s="92"/>
      <c r="I179" s="92"/>
      <c r="J179" s="93"/>
      <c r="K179" s="24" t="s">
        <v>152</v>
      </c>
      <c r="L179" s="9" t="s">
        <v>161</v>
      </c>
      <c r="M179" s="94">
        <v>5000</v>
      </c>
      <c r="N179" s="95"/>
      <c r="O179" s="101"/>
      <c r="P179" s="102"/>
      <c r="Q179" s="103"/>
    </row>
    <row r="180" spans="1:17" ht="15" customHeight="1" x14ac:dyDescent="0.3">
      <c r="A180" s="42" t="s">
        <v>83</v>
      </c>
      <c r="B180" s="43"/>
      <c r="C180" s="44"/>
      <c r="D180" s="14">
        <v>914</v>
      </c>
      <c r="E180" s="7" t="s">
        <v>89</v>
      </c>
      <c r="F180" s="7"/>
      <c r="G180" s="96"/>
      <c r="H180" s="97"/>
      <c r="I180" s="97"/>
      <c r="J180" s="98"/>
      <c r="K180" s="8"/>
      <c r="L180" s="17"/>
      <c r="M180" s="99">
        <f t="shared" ref="M180:M187" si="10">M181</f>
        <v>177000</v>
      </c>
      <c r="N180" s="100"/>
      <c r="O180" s="106">
        <f t="shared" ref="O180:O187" si="11">O181</f>
        <v>55398.64</v>
      </c>
      <c r="P180" s="107"/>
      <c r="Q180" s="108"/>
    </row>
    <row r="181" spans="1:17" ht="15" customHeight="1" x14ac:dyDescent="0.3">
      <c r="A181" s="42" t="s">
        <v>84</v>
      </c>
      <c r="B181" s="43"/>
      <c r="C181" s="44"/>
      <c r="D181" s="14">
        <v>914</v>
      </c>
      <c r="E181" s="7" t="s">
        <v>89</v>
      </c>
      <c r="F181" s="7" t="s">
        <v>21</v>
      </c>
      <c r="G181" s="96"/>
      <c r="H181" s="97"/>
      <c r="I181" s="97"/>
      <c r="J181" s="98"/>
      <c r="K181" s="8"/>
      <c r="L181" s="17"/>
      <c r="M181" s="99">
        <f t="shared" si="10"/>
        <v>177000</v>
      </c>
      <c r="N181" s="100"/>
      <c r="O181" s="106">
        <f t="shared" si="11"/>
        <v>55398.64</v>
      </c>
      <c r="P181" s="107"/>
      <c r="Q181" s="108"/>
    </row>
    <row r="182" spans="1:17" ht="15" customHeight="1" x14ac:dyDescent="0.3">
      <c r="A182" s="30" t="s">
        <v>85</v>
      </c>
      <c r="B182" s="31"/>
      <c r="C182" s="32"/>
      <c r="D182" s="11">
        <v>914</v>
      </c>
      <c r="E182" s="9" t="s">
        <v>89</v>
      </c>
      <c r="F182" s="9" t="s">
        <v>21</v>
      </c>
      <c r="G182" s="91" t="s">
        <v>90</v>
      </c>
      <c r="H182" s="92"/>
      <c r="I182" s="92"/>
      <c r="J182" s="93"/>
      <c r="K182" s="10"/>
      <c r="L182" s="9"/>
      <c r="M182" s="94">
        <f t="shared" si="10"/>
        <v>177000</v>
      </c>
      <c r="N182" s="95"/>
      <c r="O182" s="101">
        <f t="shared" si="11"/>
        <v>55398.64</v>
      </c>
      <c r="P182" s="102"/>
      <c r="Q182" s="103"/>
    </row>
    <row r="183" spans="1:17" ht="15" customHeight="1" x14ac:dyDescent="0.3">
      <c r="A183" s="30" t="s">
        <v>86</v>
      </c>
      <c r="B183" s="31"/>
      <c r="C183" s="32"/>
      <c r="D183" s="11">
        <v>914</v>
      </c>
      <c r="E183" s="9" t="s">
        <v>89</v>
      </c>
      <c r="F183" s="9" t="s">
        <v>21</v>
      </c>
      <c r="G183" s="91" t="s">
        <v>202</v>
      </c>
      <c r="H183" s="92"/>
      <c r="I183" s="92"/>
      <c r="J183" s="93"/>
      <c r="K183" s="10"/>
      <c r="L183" s="9"/>
      <c r="M183" s="94">
        <f t="shared" si="10"/>
        <v>177000</v>
      </c>
      <c r="N183" s="95"/>
      <c r="O183" s="101">
        <f t="shared" si="11"/>
        <v>55398.64</v>
      </c>
      <c r="P183" s="102"/>
      <c r="Q183" s="103"/>
    </row>
    <row r="184" spans="1:17" ht="15" customHeight="1" x14ac:dyDescent="0.3">
      <c r="A184" s="30" t="s">
        <v>87</v>
      </c>
      <c r="B184" s="31"/>
      <c r="C184" s="32"/>
      <c r="D184" s="11">
        <v>914</v>
      </c>
      <c r="E184" s="9" t="s">
        <v>89</v>
      </c>
      <c r="F184" s="9" t="s">
        <v>21</v>
      </c>
      <c r="G184" s="91" t="s">
        <v>202</v>
      </c>
      <c r="H184" s="92"/>
      <c r="I184" s="92"/>
      <c r="J184" s="93"/>
      <c r="K184" s="10" t="s">
        <v>91</v>
      </c>
      <c r="L184" s="9"/>
      <c r="M184" s="94">
        <f t="shared" si="10"/>
        <v>177000</v>
      </c>
      <c r="N184" s="95"/>
      <c r="O184" s="101">
        <f t="shared" si="11"/>
        <v>55398.64</v>
      </c>
      <c r="P184" s="102"/>
      <c r="Q184" s="103"/>
    </row>
    <row r="185" spans="1:17" ht="25.5" customHeight="1" x14ac:dyDescent="0.3">
      <c r="A185" s="30" t="s">
        <v>88</v>
      </c>
      <c r="B185" s="31"/>
      <c r="C185" s="32"/>
      <c r="D185" s="11">
        <v>914</v>
      </c>
      <c r="E185" s="9" t="s">
        <v>89</v>
      </c>
      <c r="F185" s="9" t="s">
        <v>21</v>
      </c>
      <c r="G185" s="91" t="s">
        <v>202</v>
      </c>
      <c r="H185" s="92"/>
      <c r="I185" s="92"/>
      <c r="J185" s="93"/>
      <c r="K185" s="10" t="s">
        <v>92</v>
      </c>
      <c r="L185" s="9"/>
      <c r="M185" s="94">
        <f t="shared" si="10"/>
        <v>177000</v>
      </c>
      <c r="N185" s="95"/>
      <c r="O185" s="101">
        <f t="shared" si="11"/>
        <v>55398.64</v>
      </c>
      <c r="P185" s="102"/>
      <c r="Q185" s="103"/>
    </row>
    <row r="186" spans="1:17" x14ac:dyDescent="0.3">
      <c r="A186" s="30" t="s">
        <v>150</v>
      </c>
      <c r="B186" s="31"/>
      <c r="C186" s="32"/>
      <c r="D186" s="11">
        <v>914</v>
      </c>
      <c r="E186" s="9" t="s">
        <v>89</v>
      </c>
      <c r="F186" s="9" t="s">
        <v>21</v>
      </c>
      <c r="G186" s="91" t="s">
        <v>202</v>
      </c>
      <c r="H186" s="92"/>
      <c r="I186" s="92"/>
      <c r="J186" s="93"/>
      <c r="K186" s="16">
        <v>312</v>
      </c>
      <c r="L186" s="16"/>
      <c r="M186" s="94">
        <f t="shared" si="10"/>
        <v>177000</v>
      </c>
      <c r="N186" s="95"/>
      <c r="O186" s="101">
        <f t="shared" si="11"/>
        <v>55398.64</v>
      </c>
      <c r="P186" s="102"/>
      <c r="Q186" s="103"/>
    </row>
    <row r="187" spans="1:17" x14ac:dyDescent="0.3">
      <c r="A187" s="30" t="s">
        <v>87</v>
      </c>
      <c r="B187" s="31"/>
      <c r="C187" s="32"/>
      <c r="D187" s="11">
        <v>914</v>
      </c>
      <c r="E187" s="9" t="s">
        <v>89</v>
      </c>
      <c r="F187" s="9" t="s">
        <v>21</v>
      </c>
      <c r="G187" s="91" t="s">
        <v>202</v>
      </c>
      <c r="H187" s="92"/>
      <c r="I187" s="92"/>
      <c r="J187" s="93"/>
      <c r="K187" s="16">
        <v>312</v>
      </c>
      <c r="L187" s="16">
        <v>260</v>
      </c>
      <c r="M187" s="94">
        <f t="shared" si="10"/>
        <v>177000</v>
      </c>
      <c r="N187" s="95"/>
      <c r="O187" s="101">
        <f t="shared" si="11"/>
        <v>55398.64</v>
      </c>
      <c r="P187" s="102"/>
      <c r="Q187" s="103"/>
    </row>
    <row r="188" spans="1:17" ht="25.5" customHeight="1" x14ac:dyDescent="0.3">
      <c r="A188" s="30" t="s">
        <v>149</v>
      </c>
      <c r="B188" s="31"/>
      <c r="C188" s="32"/>
      <c r="D188" s="11">
        <v>914</v>
      </c>
      <c r="E188" s="9" t="s">
        <v>89</v>
      </c>
      <c r="F188" s="9" t="s">
        <v>21</v>
      </c>
      <c r="G188" s="91" t="s">
        <v>202</v>
      </c>
      <c r="H188" s="92"/>
      <c r="I188" s="92"/>
      <c r="J188" s="93"/>
      <c r="K188" s="16">
        <v>312</v>
      </c>
      <c r="L188" s="16">
        <v>264</v>
      </c>
      <c r="M188" s="94">
        <v>177000</v>
      </c>
      <c r="N188" s="95"/>
      <c r="O188" s="101">
        <v>55398.64</v>
      </c>
      <c r="P188" s="102"/>
      <c r="Q188" s="103"/>
    </row>
  </sheetData>
  <mergeCells count="746">
    <mergeCell ref="O129:Q129"/>
    <mergeCell ref="O128:Q128"/>
    <mergeCell ref="A105:C105"/>
    <mergeCell ref="A106:C106"/>
    <mergeCell ref="A107:C107"/>
    <mergeCell ref="A108:C108"/>
    <mergeCell ref="A109:C109"/>
    <mergeCell ref="A110:C110"/>
    <mergeCell ref="G105:J105"/>
    <mergeCell ref="G106:J106"/>
    <mergeCell ref="G107:J107"/>
    <mergeCell ref="G108:J108"/>
    <mergeCell ref="G109:J109"/>
    <mergeCell ref="G110:J110"/>
    <mergeCell ref="M105:N105"/>
    <mergeCell ref="M106:N106"/>
    <mergeCell ref="M107:N107"/>
    <mergeCell ref="O105:Q105"/>
    <mergeCell ref="G114:J114"/>
    <mergeCell ref="M139:N139"/>
    <mergeCell ref="O139:Q139"/>
    <mergeCell ref="O138:Q138"/>
    <mergeCell ref="O137:Q137"/>
    <mergeCell ref="O136:Q136"/>
    <mergeCell ref="O135:Q135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O134:Q134"/>
    <mergeCell ref="O133:Q133"/>
    <mergeCell ref="O132:Q132"/>
    <mergeCell ref="O131:Q131"/>
    <mergeCell ref="O130:Q130"/>
    <mergeCell ref="O178:Q178"/>
    <mergeCell ref="O179:Q179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G128:J128"/>
    <mergeCell ref="G129:J129"/>
    <mergeCell ref="G130:J130"/>
    <mergeCell ref="G131:J131"/>
    <mergeCell ref="G132:J132"/>
    <mergeCell ref="G133:J133"/>
    <mergeCell ref="G134:J134"/>
    <mergeCell ref="A150:C150"/>
    <mergeCell ref="A151:C151"/>
    <mergeCell ref="A152:C152"/>
    <mergeCell ref="G150:J150"/>
    <mergeCell ref="G151:J151"/>
    <mergeCell ref="G152:J152"/>
    <mergeCell ref="M150:N150"/>
    <mergeCell ref="M151:N151"/>
    <mergeCell ref="M152:N152"/>
    <mergeCell ref="O167:Q167"/>
    <mergeCell ref="O166:Q166"/>
    <mergeCell ref="A168:C168"/>
    <mergeCell ref="A166:C166"/>
    <mergeCell ref="A167:C167"/>
    <mergeCell ref="G166:J166"/>
    <mergeCell ref="G167:J167"/>
    <mergeCell ref="M167:N167"/>
    <mergeCell ref="M166:N166"/>
    <mergeCell ref="A157:C157"/>
    <mergeCell ref="G155:J155"/>
    <mergeCell ref="G156:J156"/>
    <mergeCell ref="G157:J157"/>
    <mergeCell ref="M155:N155"/>
    <mergeCell ref="M156:N156"/>
    <mergeCell ref="M157:N157"/>
    <mergeCell ref="O155:Q155"/>
    <mergeCell ref="O156:Q156"/>
    <mergeCell ref="A169:C169"/>
    <mergeCell ref="A170:C170"/>
    <mergeCell ref="G168:J168"/>
    <mergeCell ref="G169:J169"/>
    <mergeCell ref="G170:J170"/>
    <mergeCell ref="M168:N168"/>
    <mergeCell ref="M169:N169"/>
    <mergeCell ref="M170:N170"/>
    <mergeCell ref="O168:Q168"/>
    <mergeCell ref="O169:Q169"/>
    <mergeCell ref="O170:Q170"/>
    <mergeCell ref="O59:Q59"/>
    <mergeCell ref="O60:Q60"/>
    <mergeCell ref="O62:Q62"/>
    <mergeCell ref="M56:N56"/>
    <mergeCell ref="M57:N57"/>
    <mergeCell ref="M58:N58"/>
    <mergeCell ref="M59:N59"/>
    <mergeCell ref="M62:N62"/>
    <mergeCell ref="M60:N60"/>
    <mergeCell ref="G75:J75"/>
    <mergeCell ref="A66:C66"/>
    <mergeCell ref="G66:J66"/>
    <mergeCell ref="A67:C67"/>
    <mergeCell ref="A68:C68"/>
    <mergeCell ref="G67:J67"/>
    <mergeCell ref="G68:J68"/>
    <mergeCell ref="A70:C70"/>
    <mergeCell ref="G70:J70"/>
    <mergeCell ref="M90:N90"/>
    <mergeCell ref="M91:N91"/>
    <mergeCell ref="M92:N92"/>
    <mergeCell ref="M93:N93"/>
    <mergeCell ref="M94:N94"/>
    <mergeCell ref="M95:N95"/>
    <mergeCell ref="O95:Q95"/>
    <mergeCell ref="O94:Q94"/>
    <mergeCell ref="O93:Q93"/>
    <mergeCell ref="O92:Q92"/>
    <mergeCell ref="O91:Q91"/>
    <mergeCell ref="O90:Q90"/>
    <mergeCell ref="A92:C92"/>
    <mergeCell ref="A93:C93"/>
    <mergeCell ref="A94:C94"/>
    <mergeCell ref="A95:C95"/>
    <mergeCell ref="G90:J90"/>
    <mergeCell ref="G91:J91"/>
    <mergeCell ref="G92:J92"/>
    <mergeCell ref="G93:J93"/>
    <mergeCell ref="G94:J94"/>
    <mergeCell ref="G95:J95"/>
    <mergeCell ref="G115:J115"/>
    <mergeCell ref="G116:J116"/>
    <mergeCell ref="G117:J117"/>
    <mergeCell ref="A114:C114"/>
    <mergeCell ref="A115:C115"/>
    <mergeCell ref="A116:C116"/>
    <mergeCell ref="A117:C117"/>
    <mergeCell ref="A98:C98"/>
    <mergeCell ref="A99:C99"/>
    <mergeCell ref="A100:C100"/>
    <mergeCell ref="G98:J98"/>
    <mergeCell ref="G99:J99"/>
    <mergeCell ref="G100:J100"/>
    <mergeCell ref="A104:C104"/>
    <mergeCell ref="G104:J104"/>
    <mergeCell ref="M124:N124"/>
    <mergeCell ref="M125:N125"/>
    <mergeCell ref="M126:N126"/>
    <mergeCell ref="O124:Q124"/>
    <mergeCell ref="O125:Q125"/>
    <mergeCell ref="O126:Q126"/>
    <mergeCell ref="A124:C124"/>
    <mergeCell ref="A125:C125"/>
    <mergeCell ref="A126:C126"/>
    <mergeCell ref="G124:J124"/>
    <mergeCell ref="G125:J125"/>
    <mergeCell ref="G126:J126"/>
    <mergeCell ref="M144:N144"/>
    <mergeCell ref="M145:N145"/>
    <mergeCell ref="M146:N146"/>
    <mergeCell ref="M147:N147"/>
    <mergeCell ref="M148:N148"/>
    <mergeCell ref="M149:N149"/>
    <mergeCell ref="G144:J144"/>
    <mergeCell ref="G145:J145"/>
    <mergeCell ref="G146:J146"/>
    <mergeCell ref="G147:J147"/>
    <mergeCell ref="G148:J148"/>
    <mergeCell ref="G149:J149"/>
    <mergeCell ref="O144:Q144"/>
    <mergeCell ref="O145:Q145"/>
    <mergeCell ref="O146:Q146"/>
    <mergeCell ref="O147:Q147"/>
    <mergeCell ref="O148:Q148"/>
    <mergeCell ref="O149:Q149"/>
    <mergeCell ref="O150:Q150"/>
    <mergeCell ref="O151:Q151"/>
    <mergeCell ref="O152:Q152"/>
    <mergeCell ref="O157:Q157"/>
    <mergeCell ref="M163:N163"/>
    <mergeCell ref="M164:N164"/>
    <mergeCell ref="M165:N165"/>
    <mergeCell ref="O163:Q163"/>
    <mergeCell ref="O164:Q164"/>
    <mergeCell ref="O165:Q165"/>
    <mergeCell ref="A163:C163"/>
    <mergeCell ref="A164:C164"/>
    <mergeCell ref="A165:C165"/>
    <mergeCell ref="G163:J163"/>
    <mergeCell ref="G164:J164"/>
    <mergeCell ref="G165:J165"/>
    <mergeCell ref="A161:C161"/>
    <mergeCell ref="G161:J161"/>
    <mergeCell ref="O161:Q161"/>
    <mergeCell ref="A162:C162"/>
    <mergeCell ref="G162:J162"/>
    <mergeCell ref="O162:Q162"/>
    <mergeCell ref="A159:C159"/>
    <mergeCell ref="G159:J159"/>
    <mergeCell ref="O159:Q159"/>
    <mergeCell ref="A160:C160"/>
    <mergeCell ref="G160:J160"/>
    <mergeCell ref="O186:Q186"/>
    <mergeCell ref="O187:Q187"/>
    <mergeCell ref="O188:Q188"/>
    <mergeCell ref="A174:C174"/>
    <mergeCell ref="A175:C175"/>
    <mergeCell ref="A176:C176"/>
    <mergeCell ref="G174:J174"/>
    <mergeCell ref="G175:J175"/>
    <mergeCell ref="G176:J176"/>
    <mergeCell ref="M174:N174"/>
    <mergeCell ref="M175:N175"/>
    <mergeCell ref="M176:N176"/>
    <mergeCell ref="O174:Q174"/>
    <mergeCell ref="O175:Q175"/>
    <mergeCell ref="M181:N181"/>
    <mergeCell ref="M182:N182"/>
    <mergeCell ref="M183:N183"/>
    <mergeCell ref="M184:N184"/>
    <mergeCell ref="M185:N185"/>
    <mergeCell ref="A186:C186"/>
    <mergeCell ref="A187:C187"/>
    <mergeCell ref="A188:C188"/>
    <mergeCell ref="G186:J186"/>
    <mergeCell ref="G187:J187"/>
    <mergeCell ref="G188:J188"/>
    <mergeCell ref="M186:N186"/>
    <mergeCell ref="M187:N187"/>
    <mergeCell ref="M188:N188"/>
    <mergeCell ref="A185:C185"/>
    <mergeCell ref="G185:J185"/>
    <mergeCell ref="A4:C4"/>
    <mergeCell ref="G4:J4"/>
    <mergeCell ref="O4:Q4"/>
    <mergeCell ref="A6:C6"/>
    <mergeCell ref="G6:J6"/>
    <mergeCell ref="O6:Q6"/>
    <mergeCell ref="A9:C9"/>
    <mergeCell ref="G9:J9"/>
    <mergeCell ref="O9:Q9"/>
    <mergeCell ref="A10:C10"/>
    <mergeCell ref="G10:J10"/>
    <mergeCell ref="O10:Q10"/>
    <mergeCell ref="A7:C7"/>
    <mergeCell ref="G7:J7"/>
    <mergeCell ref="O7:Q7"/>
    <mergeCell ref="A8:C8"/>
    <mergeCell ref="G8:J8"/>
    <mergeCell ref="O8:Q8"/>
    <mergeCell ref="A1:Q1"/>
    <mergeCell ref="O2:Q2"/>
    <mergeCell ref="A3:C3"/>
    <mergeCell ref="G3:J3"/>
    <mergeCell ref="O3:Q3"/>
    <mergeCell ref="M3:N3"/>
    <mergeCell ref="M4:N4"/>
    <mergeCell ref="M5:N5"/>
    <mergeCell ref="M6:N6"/>
    <mergeCell ref="M7:N7"/>
    <mergeCell ref="M8:N8"/>
    <mergeCell ref="M9:N9"/>
    <mergeCell ref="M10:N10"/>
    <mergeCell ref="A30:C30"/>
    <mergeCell ref="G30:J30"/>
    <mergeCell ref="O30:Q30"/>
    <mergeCell ref="M30:N30"/>
    <mergeCell ref="A11:C11"/>
    <mergeCell ref="G11:J11"/>
    <mergeCell ref="O11:Q11"/>
    <mergeCell ref="A29:C29"/>
    <mergeCell ref="G29:J29"/>
    <mergeCell ref="O29:Q29"/>
    <mergeCell ref="M11:N11"/>
    <mergeCell ref="M29:N29"/>
    <mergeCell ref="A12:C12"/>
    <mergeCell ref="A13:C13"/>
    <mergeCell ref="A14:C14"/>
    <mergeCell ref="A15:C15"/>
    <mergeCell ref="A16:C16"/>
    <mergeCell ref="A17:C17"/>
    <mergeCell ref="G12:J12"/>
    <mergeCell ref="G13:J13"/>
    <mergeCell ref="O12:Q12"/>
    <mergeCell ref="O13:Q13"/>
    <mergeCell ref="O14:Q14"/>
    <mergeCell ref="O15:Q15"/>
    <mergeCell ref="A33:C33"/>
    <mergeCell ref="G33:J33"/>
    <mergeCell ref="O33:Q33"/>
    <mergeCell ref="A40:C40"/>
    <mergeCell ref="G40:J40"/>
    <mergeCell ref="O40:Q40"/>
    <mergeCell ref="A31:C31"/>
    <mergeCell ref="G31:J31"/>
    <mergeCell ref="O31:Q31"/>
    <mergeCell ref="A32:C32"/>
    <mergeCell ref="G32:J32"/>
    <mergeCell ref="O32:Q32"/>
    <mergeCell ref="M31:N31"/>
    <mergeCell ref="M32:N32"/>
    <mergeCell ref="M33:N33"/>
    <mergeCell ref="M40:N40"/>
    <mergeCell ref="A34:C34"/>
    <mergeCell ref="A35:C35"/>
    <mergeCell ref="A36:C36"/>
    <mergeCell ref="A37:C37"/>
    <mergeCell ref="A38:C38"/>
    <mergeCell ref="A39:C39"/>
    <mergeCell ref="G34:J34"/>
    <mergeCell ref="G35:J35"/>
    <mergeCell ref="A55:C55"/>
    <mergeCell ref="G55:J55"/>
    <mergeCell ref="O55:Q55"/>
    <mergeCell ref="A63:C63"/>
    <mergeCell ref="G63:J63"/>
    <mergeCell ref="O63:Q63"/>
    <mergeCell ref="A41:C41"/>
    <mergeCell ref="G41:J41"/>
    <mergeCell ref="O41:Q41"/>
    <mergeCell ref="A54:C54"/>
    <mergeCell ref="G54:J54"/>
    <mergeCell ref="O54:Q54"/>
    <mergeCell ref="M41:N41"/>
    <mergeCell ref="M54:N54"/>
    <mergeCell ref="M55:N55"/>
    <mergeCell ref="M63:N63"/>
    <mergeCell ref="A56:C56"/>
    <mergeCell ref="A57:C57"/>
    <mergeCell ref="A58:C58"/>
    <mergeCell ref="A59:C59"/>
    <mergeCell ref="M67:N67"/>
    <mergeCell ref="M68:N68"/>
    <mergeCell ref="A62:C62"/>
    <mergeCell ref="O67:Q67"/>
    <mergeCell ref="O68:Q68"/>
    <mergeCell ref="A69:C69"/>
    <mergeCell ref="G69:J69"/>
    <mergeCell ref="O69:Q69"/>
    <mergeCell ref="M69:N69"/>
    <mergeCell ref="O66:Q66"/>
    <mergeCell ref="A64:C64"/>
    <mergeCell ref="G64:J64"/>
    <mergeCell ref="O64:Q64"/>
    <mergeCell ref="A65:C65"/>
    <mergeCell ref="G65:J65"/>
    <mergeCell ref="O65:Q65"/>
    <mergeCell ref="M64:N64"/>
    <mergeCell ref="M65:N65"/>
    <mergeCell ref="M66:N66"/>
    <mergeCell ref="G62:J62"/>
    <mergeCell ref="O70:Q70"/>
    <mergeCell ref="A71:C71"/>
    <mergeCell ref="G71:J71"/>
    <mergeCell ref="O71:Q71"/>
    <mergeCell ref="M70:N70"/>
    <mergeCell ref="M71:N71"/>
    <mergeCell ref="M72:N72"/>
    <mergeCell ref="M73:N73"/>
    <mergeCell ref="A77:C77"/>
    <mergeCell ref="G77:J77"/>
    <mergeCell ref="O77:Q77"/>
    <mergeCell ref="M74:N74"/>
    <mergeCell ref="M75:N75"/>
    <mergeCell ref="O74:Q74"/>
    <mergeCell ref="O75:Q75"/>
    <mergeCell ref="A72:C72"/>
    <mergeCell ref="G72:J72"/>
    <mergeCell ref="O72:Q72"/>
    <mergeCell ref="A73:C73"/>
    <mergeCell ref="G73:J73"/>
    <mergeCell ref="O73:Q73"/>
    <mergeCell ref="A74:C74"/>
    <mergeCell ref="A75:C75"/>
    <mergeCell ref="G74:J74"/>
    <mergeCell ref="A78:C78"/>
    <mergeCell ref="G78:J78"/>
    <mergeCell ref="O78:Q78"/>
    <mergeCell ref="A76:C76"/>
    <mergeCell ref="G76:J76"/>
    <mergeCell ref="O76:Q76"/>
    <mergeCell ref="M76:N76"/>
    <mergeCell ref="M77:N77"/>
    <mergeCell ref="M78:N78"/>
    <mergeCell ref="A83:C83"/>
    <mergeCell ref="G83:J83"/>
    <mergeCell ref="O83:Q83"/>
    <mergeCell ref="A84:C84"/>
    <mergeCell ref="G84:J84"/>
    <mergeCell ref="O84:Q84"/>
    <mergeCell ref="A79:C79"/>
    <mergeCell ref="G79:J79"/>
    <mergeCell ref="O79:Q79"/>
    <mergeCell ref="A80:C80"/>
    <mergeCell ref="G80:J80"/>
    <mergeCell ref="O80:Q80"/>
    <mergeCell ref="M79:N79"/>
    <mergeCell ref="M80:N80"/>
    <mergeCell ref="M83:N83"/>
    <mergeCell ref="M84:N84"/>
    <mergeCell ref="A81:C81"/>
    <mergeCell ref="A82:C82"/>
    <mergeCell ref="G81:J81"/>
    <mergeCell ref="G82:J82"/>
    <mergeCell ref="M81:N81"/>
    <mergeCell ref="M82:N82"/>
    <mergeCell ref="O81:Q81"/>
    <mergeCell ref="O82:Q82"/>
    <mergeCell ref="A87:C87"/>
    <mergeCell ref="G87:J87"/>
    <mergeCell ref="O87:Q87"/>
    <mergeCell ref="A88:C88"/>
    <mergeCell ref="G88:J88"/>
    <mergeCell ref="O88:Q88"/>
    <mergeCell ref="A85:C85"/>
    <mergeCell ref="G85:J85"/>
    <mergeCell ref="O85:Q85"/>
    <mergeCell ref="A86:C86"/>
    <mergeCell ref="G86:J86"/>
    <mergeCell ref="O86:Q86"/>
    <mergeCell ref="M85:N85"/>
    <mergeCell ref="M86:N86"/>
    <mergeCell ref="M87:N87"/>
    <mergeCell ref="M88:N88"/>
    <mergeCell ref="A97:C97"/>
    <mergeCell ref="G97:J97"/>
    <mergeCell ref="O97:Q97"/>
    <mergeCell ref="A101:C101"/>
    <mergeCell ref="G101:J101"/>
    <mergeCell ref="O101:Q101"/>
    <mergeCell ref="A89:C89"/>
    <mergeCell ref="G89:J89"/>
    <mergeCell ref="O89:Q89"/>
    <mergeCell ref="A96:C96"/>
    <mergeCell ref="G96:J96"/>
    <mergeCell ref="O96:Q96"/>
    <mergeCell ref="M89:N89"/>
    <mergeCell ref="M96:N96"/>
    <mergeCell ref="M97:N97"/>
    <mergeCell ref="M101:N101"/>
    <mergeCell ref="M98:N98"/>
    <mergeCell ref="M99:N99"/>
    <mergeCell ref="M100:N100"/>
    <mergeCell ref="O98:Q98"/>
    <mergeCell ref="O100:Q100"/>
    <mergeCell ref="O99:Q99"/>
    <mergeCell ref="A90:C90"/>
    <mergeCell ref="A91:C91"/>
    <mergeCell ref="O104:Q104"/>
    <mergeCell ref="A111:C111"/>
    <mergeCell ref="G111:J111"/>
    <mergeCell ref="O111:Q111"/>
    <mergeCell ref="A102:C102"/>
    <mergeCell ref="G102:J102"/>
    <mergeCell ref="O102:Q102"/>
    <mergeCell ref="A103:C103"/>
    <mergeCell ref="G103:J103"/>
    <mergeCell ref="O103:Q103"/>
    <mergeCell ref="M102:N102"/>
    <mergeCell ref="M103:N103"/>
    <mergeCell ref="M104:N104"/>
    <mergeCell ref="M111:N111"/>
    <mergeCell ref="O106:Q106"/>
    <mergeCell ref="O107:Q107"/>
    <mergeCell ref="O108:Q108"/>
    <mergeCell ref="O109:Q109"/>
    <mergeCell ref="O110:Q110"/>
    <mergeCell ref="M108:N108"/>
    <mergeCell ref="M109:N109"/>
    <mergeCell ref="M110:N110"/>
    <mergeCell ref="A118:C118"/>
    <mergeCell ref="G118:J118"/>
    <mergeCell ref="O118:Q118"/>
    <mergeCell ref="A119:C119"/>
    <mergeCell ref="G119:J119"/>
    <mergeCell ref="O119:Q119"/>
    <mergeCell ref="A112:C112"/>
    <mergeCell ref="G112:J112"/>
    <mergeCell ref="O112:Q112"/>
    <mergeCell ref="A113:C113"/>
    <mergeCell ref="G113:J113"/>
    <mergeCell ref="O113:Q113"/>
    <mergeCell ref="M112:N112"/>
    <mergeCell ref="M113:N113"/>
    <mergeCell ref="M118:N118"/>
    <mergeCell ref="M119:N119"/>
    <mergeCell ref="O114:Q114"/>
    <mergeCell ref="O115:Q115"/>
    <mergeCell ref="O116:Q116"/>
    <mergeCell ref="O117:Q117"/>
    <mergeCell ref="M114:N114"/>
    <mergeCell ref="M115:N115"/>
    <mergeCell ref="M116:N116"/>
    <mergeCell ref="M117:N117"/>
    <mergeCell ref="A122:C122"/>
    <mergeCell ref="G122:J122"/>
    <mergeCell ref="O122:Q122"/>
    <mergeCell ref="A123:C123"/>
    <mergeCell ref="G123:J123"/>
    <mergeCell ref="O123:Q123"/>
    <mergeCell ref="A120:C120"/>
    <mergeCell ref="G120:J120"/>
    <mergeCell ref="O120:Q120"/>
    <mergeCell ref="A121:C121"/>
    <mergeCell ref="G121:J121"/>
    <mergeCell ref="O121:Q121"/>
    <mergeCell ref="M120:N120"/>
    <mergeCell ref="M121:N121"/>
    <mergeCell ref="M122:N122"/>
    <mergeCell ref="M123:N123"/>
    <mergeCell ref="A127:C127"/>
    <mergeCell ref="G127:J127"/>
    <mergeCell ref="O127:Q127"/>
    <mergeCell ref="M127:N127"/>
    <mergeCell ref="A141:C141"/>
    <mergeCell ref="G141:J141"/>
    <mergeCell ref="O141:Q141"/>
    <mergeCell ref="A142:C142"/>
    <mergeCell ref="G142:J142"/>
    <mergeCell ref="O142:Q142"/>
    <mergeCell ref="A140:C140"/>
    <mergeCell ref="G140:J140"/>
    <mergeCell ref="O140:Q140"/>
    <mergeCell ref="M140:N140"/>
    <mergeCell ref="M141:N141"/>
    <mergeCell ref="M142:N142"/>
    <mergeCell ref="G135:J135"/>
    <mergeCell ref="G136:J136"/>
    <mergeCell ref="G137:J137"/>
    <mergeCell ref="G138:J138"/>
    <mergeCell ref="G139:J139"/>
    <mergeCell ref="M128:N128"/>
    <mergeCell ref="M129:N129"/>
    <mergeCell ref="M138:N138"/>
    <mergeCell ref="A154:C154"/>
    <mergeCell ref="G154:J154"/>
    <mergeCell ref="O154:Q154"/>
    <mergeCell ref="A158:C158"/>
    <mergeCell ref="G158:J158"/>
    <mergeCell ref="O158:Q158"/>
    <mergeCell ref="A143:C143"/>
    <mergeCell ref="G143:J143"/>
    <mergeCell ref="O143:Q143"/>
    <mergeCell ref="A153:C153"/>
    <mergeCell ref="G153:J153"/>
    <mergeCell ref="O153:Q153"/>
    <mergeCell ref="M143:N143"/>
    <mergeCell ref="M153:N153"/>
    <mergeCell ref="M154:N154"/>
    <mergeCell ref="M158:N158"/>
    <mergeCell ref="A144:C144"/>
    <mergeCell ref="A145:C145"/>
    <mergeCell ref="A146:C146"/>
    <mergeCell ref="A147:C147"/>
    <mergeCell ref="A148:C148"/>
    <mergeCell ref="A149:C149"/>
    <mergeCell ref="A155:C155"/>
    <mergeCell ref="A156:C156"/>
    <mergeCell ref="O160:Q160"/>
    <mergeCell ref="M159:N159"/>
    <mergeCell ref="M160:N160"/>
    <mergeCell ref="M161:N161"/>
    <mergeCell ref="M162:N162"/>
    <mergeCell ref="A180:C180"/>
    <mergeCell ref="G180:J180"/>
    <mergeCell ref="O180:Q180"/>
    <mergeCell ref="A171:C171"/>
    <mergeCell ref="G171:J171"/>
    <mergeCell ref="O171:Q171"/>
    <mergeCell ref="A172:C172"/>
    <mergeCell ref="G172:J172"/>
    <mergeCell ref="O172:Q172"/>
    <mergeCell ref="M171:N171"/>
    <mergeCell ref="M172:N172"/>
    <mergeCell ref="M173:N173"/>
    <mergeCell ref="M180:N180"/>
    <mergeCell ref="O176:Q176"/>
    <mergeCell ref="A177:C177"/>
    <mergeCell ref="A178:C178"/>
    <mergeCell ref="A179:C179"/>
    <mergeCell ref="G177:J177"/>
    <mergeCell ref="G178:J178"/>
    <mergeCell ref="G179:J179"/>
    <mergeCell ref="M177:N177"/>
    <mergeCell ref="M178:N178"/>
    <mergeCell ref="M179:N179"/>
    <mergeCell ref="O177:Q177"/>
    <mergeCell ref="O185:Q185"/>
    <mergeCell ref="A5:C5"/>
    <mergeCell ref="G5:J5"/>
    <mergeCell ref="O5:Q5"/>
    <mergeCell ref="A183:C183"/>
    <mergeCell ref="G183:J183"/>
    <mergeCell ref="O183:Q183"/>
    <mergeCell ref="A184:C184"/>
    <mergeCell ref="G184:J184"/>
    <mergeCell ref="O184:Q184"/>
    <mergeCell ref="A181:C181"/>
    <mergeCell ref="G181:J181"/>
    <mergeCell ref="O181:Q181"/>
    <mergeCell ref="A182:C182"/>
    <mergeCell ref="G182:J182"/>
    <mergeCell ref="O182:Q182"/>
    <mergeCell ref="A173:C173"/>
    <mergeCell ref="G173:J173"/>
    <mergeCell ref="O173:Q173"/>
    <mergeCell ref="A42:C42"/>
    <mergeCell ref="A43:C43"/>
    <mergeCell ref="A44:C44"/>
    <mergeCell ref="A45:C45"/>
    <mergeCell ref="A46:C46"/>
    <mergeCell ref="A48:C48"/>
    <mergeCell ref="A49:C49"/>
    <mergeCell ref="A50:C50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A47:C47"/>
    <mergeCell ref="O49:Q49"/>
    <mergeCell ref="O50:Q50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38:N38"/>
    <mergeCell ref="M39:N39"/>
    <mergeCell ref="O42:Q42"/>
    <mergeCell ref="O43:Q43"/>
    <mergeCell ref="O44:Q44"/>
    <mergeCell ref="O45:Q45"/>
    <mergeCell ref="O46:Q46"/>
    <mergeCell ref="O47:Q47"/>
    <mergeCell ref="O48:Q48"/>
    <mergeCell ref="G14:J14"/>
    <mergeCell ref="G15:J15"/>
    <mergeCell ref="G16:J16"/>
    <mergeCell ref="G17:J17"/>
    <mergeCell ref="M12:N12"/>
    <mergeCell ref="M13:N13"/>
    <mergeCell ref="M14:N14"/>
    <mergeCell ref="M15:N15"/>
    <mergeCell ref="M16:N16"/>
    <mergeCell ref="M17:N17"/>
    <mergeCell ref="A27:C27"/>
    <mergeCell ref="A28:C28"/>
    <mergeCell ref="G27:J27"/>
    <mergeCell ref="G28:J28"/>
    <mergeCell ref="M27:N27"/>
    <mergeCell ref="M28:N28"/>
    <mergeCell ref="O28:Q28"/>
    <mergeCell ref="M53:N53"/>
    <mergeCell ref="O16:Q16"/>
    <mergeCell ref="O17:Q17"/>
    <mergeCell ref="O34:Q34"/>
    <mergeCell ref="O35:Q35"/>
    <mergeCell ref="O36:Q36"/>
    <mergeCell ref="O37:Q37"/>
    <mergeCell ref="O38:Q38"/>
    <mergeCell ref="O39:Q39"/>
    <mergeCell ref="G36:J36"/>
    <mergeCell ref="G37:J37"/>
    <mergeCell ref="G38:J38"/>
    <mergeCell ref="G39:J39"/>
    <mergeCell ref="M34:N34"/>
    <mergeCell ref="M35:N35"/>
    <mergeCell ref="M36:N36"/>
    <mergeCell ref="M37:N37"/>
    <mergeCell ref="A61:C61"/>
    <mergeCell ref="G61:J61"/>
    <mergeCell ref="M61:N61"/>
    <mergeCell ref="O61:Q61"/>
    <mergeCell ref="O51:Q51"/>
    <mergeCell ref="O52:Q52"/>
    <mergeCell ref="O53:Q53"/>
    <mergeCell ref="A51:C51"/>
    <mergeCell ref="A52:C52"/>
    <mergeCell ref="A53:C53"/>
    <mergeCell ref="G51:J51"/>
    <mergeCell ref="G52:J52"/>
    <mergeCell ref="G53:J53"/>
    <mergeCell ref="M51:N51"/>
    <mergeCell ref="M52:N52"/>
    <mergeCell ref="G56:J56"/>
    <mergeCell ref="G57:J57"/>
    <mergeCell ref="G58:J58"/>
    <mergeCell ref="G59:J59"/>
    <mergeCell ref="G60:J60"/>
    <mergeCell ref="A60:C60"/>
    <mergeCell ref="O56:Q56"/>
    <mergeCell ref="O57:Q57"/>
    <mergeCell ref="O58:Q58"/>
    <mergeCell ref="O27:Q27"/>
    <mergeCell ref="O18:Q18"/>
    <mergeCell ref="O19:Q19"/>
    <mergeCell ref="O20:Q20"/>
    <mergeCell ref="O21:Q21"/>
    <mergeCell ref="O22:Q22"/>
    <mergeCell ref="G23:J23"/>
    <mergeCell ref="G24:J24"/>
    <mergeCell ref="G25:J25"/>
    <mergeCell ref="G26:J26"/>
    <mergeCell ref="M23:N23"/>
    <mergeCell ref="M24:N24"/>
    <mergeCell ref="M25:N25"/>
    <mergeCell ref="M26:N26"/>
    <mergeCell ref="O23:Q23"/>
    <mergeCell ref="O24:Q24"/>
    <mergeCell ref="G18:J18"/>
    <mergeCell ref="G19:J19"/>
    <mergeCell ref="G20:J20"/>
    <mergeCell ref="G21:J21"/>
    <mergeCell ref="G22:J22"/>
    <mergeCell ref="M18:N18"/>
    <mergeCell ref="M19:N19"/>
    <mergeCell ref="M20:N20"/>
    <mergeCell ref="O25:Q25"/>
    <mergeCell ref="O26:Q26"/>
    <mergeCell ref="A18:C18"/>
    <mergeCell ref="A19:C19"/>
    <mergeCell ref="A20:C20"/>
    <mergeCell ref="A21:C21"/>
    <mergeCell ref="A22:C22"/>
    <mergeCell ref="A23:C23"/>
    <mergeCell ref="A24:C24"/>
    <mergeCell ref="A25:C25"/>
    <mergeCell ref="M21:N21"/>
    <mergeCell ref="M22:N22"/>
    <mergeCell ref="A26:C26"/>
  </mergeCells>
  <pageMargins left="0.6" right="0.22" top="0.75" bottom="0.28000000000000003" header="0.3" footer="0.16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2023-06-14T12:06:04Z</dcterms:modified>
</cp:coreProperties>
</file>